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<sst xmlns="http://schemas.openxmlformats.org/spreadsheetml/2006/main" count="365" uniqueCount="81">
  <si>
    <t>№ п/п</t>
  </si>
  <si>
    <t>Наименование</t>
  </si>
  <si>
    <t>Ед. изм.</t>
  </si>
  <si>
    <t>Кол-во</t>
  </si>
  <si>
    <t>Стоимость, руб.</t>
  </si>
  <si>
    <t>Единицы</t>
  </si>
  <si>
    <t>Общее</t>
  </si>
  <si>
    <t>Итого по работе:</t>
  </si>
  <si>
    <t>Монтажные работы:</t>
  </si>
  <si>
    <t>услуга</t>
  </si>
  <si>
    <t>Пол:</t>
  </si>
  <si>
    <t>Затирка швов плитки</t>
  </si>
  <si>
    <t>пог.м.</t>
  </si>
  <si>
    <t>шт</t>
  </si>
  <si>
    <t>Стены:</t>
  </si>
  <si>
    <t>Потолок:</t>
  </si>
  <si>
    <t>Монтаж натяжного потолка с учетом материала</t>
  </si>
  <si>
    <t xml:space="preserve">Монтаж ГКЛВ короба </t>
  </si>
  <si>
    <t>Укладка плитки на пол</t>
  </si>
  <si>
    <t xml:space="preserve">Грунтовка стен </t>
  </si>
  <si>
    <t>Облицовка стен плиткой</t>
  </si>
  <si>
    <t>Монтаж люка доступа</t>
  </si>
  <si>
    <t>Монтаж вентилятора</t>
  </si>
  <si>
    <t>Устройство отверстий в плитке</t>
  </si>
  <si>
    <t>Сантехнические работы:</t>
  </si>
  <si>
    <t>шт.</t>
  </si>
  <si>
    <t>Установка ванны</t>
  </si>
  <si>
    <t xml:space="preserve">Установка раковины </t>
  </si>
  <si>
    <t>Установка смесителя</t>
  </si>
  <si>
    <t>Установка унитаза</t>
  </si>
  <si>
    <t>Установка стиральной машины</t>
  </si>
  <si>
    <t>Монтаж труб канализации</t>
  </si>
  <si>
    <t>Монтаж труб ГВС и ХВС</t>
  </si>
  <si>
    <t>Установка зеркала с подсветкой</t>
  </si>
  <si>
    <t>Штробление и монтаж подрозетников</t>
  </si>
  <si>
    <t>Установка розеток и выкл.</t>
  </si>
  <si>
    <t>м.кв.</t>
  </si>
  <si>
    <t>Грунтование пола</t>
  </si>
  <si>
    <t>Укладка керамогранита</t>
  </si>
  <si>
    <t>Затирка швов керамогранита</t>
  </si>
  <si>
    <t>Грунтование стен</t>
  </si>
  <si>
    <t>Грунтование потолка</t>
  </si>
  <si>
    <t>Прихожая:</t>
  </si>
  <si>
    <t>Шпатлевание шлифовка стен</t>
  </si>
  <si>
    <t>Монтаж плинтуса пвх</t>
  </si>
  <si>
    <t>Оклейка стен обоями</t>
  </si>
  <si>
    <t>Распределительный холл:</t>
  </si>
  <si>
    <t>Кухня-гостиная:</t>
  </si>
  <si>
    <t>Сан/узел:</t>
  </si>
  <si>
    <t>Второй этаж:</t>
  </si>
  <si>
    <t>Выравнивание пола нивелирующей смесью</t>
  </si>
  <si>
    <t>Укладка ламината</t>
  </si>
  <si>
    <t>Спальня 1:</t>
  </si>
  <si>
    <t>Спальня 2:</t>
  </si>
  <si>
    <t>Сборка и установка душевой кабины</t>
  </si>
  <si>
    <t>Установка инсталляции</t>
  </si>
  <si>
    <t xml:space="preserve">Монтаж люстры </t>
  </si>
  <si>
    <t xml:space="preserve">Монтаж точечных светильников </t>
  </si>
  <si>
    <t>Штукатурка стен по маякам</t>
  </si>
  <si>
    <t>Распределительный холл (лестничный марш):</t>
  </si>
  <si>
    <t>Выравнивание пола нивелирующей смесью (для подгонки уровня пола)</t>
  </si>
  <si>
    <t>Грунтование короба</t>
  </si>
  <si>
    <t>Шпатлевание шлифовка короба</t>
  </si>
  <si>
    <t>Оклейка короба ремонтным флизелином</t>
  </si>
  <si>
    <t>Окраска на 2 раза</t>
  </si>
  <si>
    <t>Рез плитки под 45 градусов ???</t>
  </si>
  <si>
    <t>Устройство гидроизоляции</t>
  </si>
  <si>
    <t>Монтаж гкл потолка в один уровень</t>
  </si>
  <si>
    <t>Шпатлевание шлифовка потолка</t>
  </si>
  <si>
    <t>Оклейка потолка ремонтным флизелином</t>
  </si>
  <si>
    <t>Оркаска потолка на 2 раза</t>
  </si>
  <si>
    <t>Спальня 3:</t>
  </si>
  <si>
    <t>Прочее:</t>
  </si>
  <si>
    <t>Монтаж подоконной доски по факту</t>
  </si>
  <si>
    <t>Монтаж откосов гкл (шпатлевание шлифовка окраска) по факту</t>
  </si>
  <si>
    <t>Электромонтажные работы по факту:</t>
  </si>
  <si>
    <t>Сборка лесов</t>
  </si>
  <si>
    <t>Монтаж короба гкл по периметру гостиной со скрытой подсветкой</t>
  </si>
  <si>
    <t>Шпатлевание шлифовка потолка под окраску</t>
  </si>
  <si>
    <t>Сборка тумбы раковины</t>
  </si>
  <si>
    <t xml:space="preserve">Рез плитки под 45 градусов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</si>
</sst>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р.&quot;"/>
    <numFmt numFmtId="165" formatCode="#,##0\ &quot;р.&quot;"/>
  </numFmts>
  <fonts count="50">
    <font>
      <sz val="8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b/>
      <sz val="11"/>
      <color indexed="56"/>
      <name val="Cambria"/>
      <family val="2"/>
    </font>
    <font>
      <b/>
      <sz val="11"/>
      <color indexed="63"/>
      <name val="Calibri"/>
      <family val="2"/>
    </font>
    <font>
      <sz val="11"/>
      <color indexed="8"/>
      <name val="Arial"/>
      <family val="2"/>
    </font>
    <font>
      <sz val="10"/>
      <name val="Arial Cyr"/>
      <family val="2"/>
    </font>
    <font>
      <b/>
      <sz val="16"/>
      <color indexed="9"/>
      <name val="Calibri"/>
      <family val="2"/>
    </font>
    <font>
      <i/>
      <sz val="9"/>
      <color indexed="8"/>
      <name val="Calibri"/>
      <family val="2"/>
    </font>
    <font>
      <u val="single"/>
      <sz val="1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0"/>
      <name val="Calibri"/>
      <family val="2"/>
    </font>
    <font>
      <b/>
      <sz val="11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i/>
      <sz val="9"/>
      <color theme="1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/>
    </border>
    <border>
      <left style="thin">
        <color rgb="FF3F3F3F"/>
      </left>
      <right/>
      <top style="thin">
        <color rgb="FF3F3F3F"/>
      </top>
      <bottom style="thin">
        <color rgb="FF3F3F3F"/>
      </bottom>
    </border>
    <border>
      <left/>
      <right/>
      <top style="thin">
        <color rgb="FF3F3F3F"/>
      </top>
      <bottom style="thin">
        <color rgb="FF3F3F3F"/>
      </bottom>
    </border>
    <border>
      <left style="thin">
        <color rgb="FF3F3F3F"/>
      </left>
      <right style="thin">
        <color rgb="FF3F3F3F"/>
      </right>
      <top/>
      <bottom style="medium"/>
    </border>
    <border>
      <left/>
      <right/>
      <top style="medium"/>
      <bottom/>
    </border>
    <border>
      <left/>
      <right/>
      <top/>
      <bottom style="thick">
        <color theme="1"/>
      </bottom>
    </border>
    <border>
      <left style="thick">
        <color theme="1"/>
      </left>
      <right/>
      <top style="thick">
        <color theme="1"/>
      </top>
      <bottom style="thick">
        <color theme="1"/>
      </bottom>
    </border>
    <border>
      <left/>
      <right/>
      <top style="thick">
        <color theme="1"/>
      </top>
      <bottom style="thick">
        <color theme="1"/>
      </bottom>
    </border>
    <border>
      <left/>
      <right style="thick">
        <color theme="1"/>
      </right>
      <top style="thick">
        <color theme="1"/>
      </top>
      <bottom style="thick">
        <color theme="1"/>
      </bottom>
    </border>
    <border>
      <left style="thick">
        <color theme="1"/>
      </left>
      <right/>
      <top/>
      <bottom/>
    </border>
    <border>
      <left/>
      <right style="thick">
        <color theme="1"/>
      </right>
      <top/>
      <bottom/>
    </border>
    <border>
      <left/>
      <right/>
      <top style="thin"/>
      <bottom/>
    </border>
    <border>
      <left/>
      <right style="thin">
        <color rgb="FF3F3F3F"/>
      </right>
      <top style="thin">
        <color rgb="FF3F3F3F"/>
      </top>
      <bottom style="thin">
        <color rgb="FF3F3F3F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28" borderId="7" applyNumberFormat="0" applyAlignment="0" applyProtection="0"/>
    <xf numFmtId="0" fontId="40" fillId="0" borderId="0" applyNumberFormat="0" applyFill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0" fillId="32" borderId="8" applyNumberFormat="0" applyFont="0" applyAlignment="0" applyProtection="0"/>
    <xf numFmtId="0" fontId="4" fillId="33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35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NumberFormat="1" applyFont="1" applyAlignment="1">
      <alignment horizontal="left" wrapText="1"/>
    </xf>
    <xf numFmtId="164" fontId="3" fillId="0" borderId="0" xfId="0" applyNumberFormat="1" applyFont="1" applyAlignment="1">
      <alignment horizont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wrapText="1"/>
    </xf>
    <xf numFmtId="164" fontId="2" fillId="35" borderId="11" xfId="0" applyNumberFormat="1" applyFont="1" applyFill="1" applyBorder="1" applyAlignment="1">
      <alignment horizontal="center" vertical="center" wrapText="1"/>
    </xf>
    <xf numFmtId="0" fontId="49" fillId="0" borderId="11" xfId="0" applyNumberFormat="1" applyFont="1" applyBorder="1" applyAlignment="1">
      <alignment horizontal="left" vertical="center" wrapText="1"/>
    </xf>
    <xf numFmtId="0" fontId="49" fillId="0" borderId="11" xfId="0" applyNumberFormat="1" applyFont="1" applyBorder="1" applyAlignment="1">
      <alignment horizontal="center" vertical="center" wrapText="1"/>
    </xf>
    <xf numFmtId="2" fontId="49" fillId="0" borderId="11" xfId="0" applyNumberFormat="1" applyFont="1" applyBorder="1" applyAlignment="1">
      <alignment horizontal="center" vertical="center" wrapText="1"/>
    </xf>
    <xf numFmtId="164" fontId="49" fillId="0" borderId="11" xfId="0" applyNumberFormat="1" applyFont="1" applyBorder="1" applyAlignment="1">
      <alignment horizontal="center" vertical="center" wrapText="1"/>
    </xf>
    <xf numFmtId="164" fontId="49" fillId="35" borderId="11" xfId="0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 wrapText="1"/>
    </xf>
    <xf numFmtId="0" fontId="2" fillId="35" borderId="11" xfId="0" applyNumberFormat="1" applyFont="1" applyFill="1" applyBorder="1" applyAlignment="1">
      <alignment horizontal="center" vertical="center" wrapText="1"/>
    </xf>
    <xf numFmtId="0" fontId="49" fillId="35" borderId="11" xfId="0" applyNumberFormat="1" applyFont="1" applyFill="1" applyBorder="1" applyAlignment="1">
      <alignment horizontal="left" vertical="center" wrapText="1"/>
    </xf>
    <xf numFmtId="0" fontId="49" fillId="35" borderId="11" xfId="0" applyNumberFormat="1" applyFont="1" applyFill="1" applyBorder="1" applyAlignment="1">
      <alignment horizontal="center" vertical="center" wrapText="1"/>
    </xf>
    <xf numFmtId="164" fontId="31" fillId="27" borderId="12" xfId="41" applyNumberFormat="1" applyBorder="1" applyAlignment="1">
      <alignment horizontal="center" vertical="center" wrapText="1"/>
    </xf>
    <xf numFmtId="0" fontId="31" fillId="27" borderId="12" xfId="41" applyNumberFormat="1" applyBorder="1" applyAlignment="1">
      <alignment vertical="center" wrapText="1"/>
    </xf>
    <xf numFmtId="164" fontId="31" fillId="27" borderId="13" xfId="41" applyNumberFormat="1" applyBorder="1" applyAlignment="1">
      <alignment vertical="center" wrapText="1"/>
    </xf>
    <xf numFmtId="164" fontId="31" fillId="27" borderId="14" xfId="41" applyNumberFormat="1" applyBorder="1" applyAlignment="1">
      <alignment vertical="center" wrapText="1"/>
    </xf>
    <xf numFmtId="0" fontId="31" fillId="27" borderId="15" xfId="41" applyNumberFormat="1" applyBorder="1" applyAlignment="1">
      <alignment vertical="center" wrapText="1"/>
    </xf>
    <xf numFmtId="0" fontId="12" fillId="0" borderId="11" xfId="0" applyNumberFormat="1" applyFont="1" applyBorder="1" applyAlignment="1">
      <alignment horizontal="left" vertical="center" wrapText="1"/>
    </xf>
    <xf numFmtId="165" fontId="3" fillId="0" borderId="0" xfId="0" applyNumberFormat="1" applyFont="1" applyAlignment="1">
      <alignment horizontal="center" wrapText="1"/>
    </xf>
    <xf numFmtId="165" fontId="31" fillId="27" borderId="12" xfId="41" applyNumberForma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wrapText="1"/>
    </xf>
    <xf numFmtId="165" fontId="2" fillId="0" borderId="0" xfId="0" applyNumberFormat="1" applyFont="1" applyAlignment="1">
      <alignment wrapText="1"/>
    </xf>
    <xf numFmtId="165" fontId="3" fillId="0" borderId="0" xfId="0" applyNumberFormat="1" applyFont="1" applyBorder="1" applyAlignment="1">
      <alignment horizontal="center" wrapText="1"/>
    </xf>
    <xf numFmtId="165" fontId="2" fillId="35" borderId="11" xfId="0" applyNumberFormat="1" applyFont="1" applyFill="1" applyBorder="1" applyAlignment="1">
      <alignment horizontal="center" vertical="center" wrapText="1"/>
    </xf>
    <xf numFmtId="165" fontId="49" fillId="35" borderId="11" xfId="0" applyNumberFormat="1" applyFont="1" applyFill="1" applyBorder="1" applyAlignment="1">
      <alignment horizontal="center" vertical="center" wrapText="1"/>
    </xf>
    <xf numFmtId="165" fontId="40" fillId="0" borderId="0" xfId="53" applyNumberFormat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wrapText="1"/>
    </xf>
    <xf numFmtId="1" fontId="3" fillId="32" borderId="16" xfId="63" applyNumberFormat="1" applyFont="1" applyBorder="1" applyAlignment="1">
      <alignment horizontal="center" vertical="center" wrapText="1"/>
    </xf>
    <xf numFmtId="1" fontId="3" fillId="32" borderId="17" xfId="63" applyNumberFormat="1" applyFont="1" applyBorder="1" applyAlignment="1">
      <alignment horizontal="center" vertical="center" wrapText="1"/>
    </xf>
    <xf numFmtId="0" fontId="3" fillId="32" borderId="18" xfId="63" applyNumberFormat="1" applyFont="1" applyFill="1" applyBorder="1" applyAlignment="1">
      <alignment horizontal="center" vertical="center" wrapText="1"/>
    </xf>
    <xf numFmtId="0" fontId="3" fillId="32" borderId="19" xfId="63" applyNumberFormat="1" applyFont="1" applyFill="1" applyBorder="1" applyAlignment="1">
      <alignment horizontal="center" vertical="center" wrapText="1"/>
    </xf>
    <xf numFmtId="0" fontId="3" fillId="32" borderId="20" xfId="63" applyNumberFormat="1" applyFont="1" applyFill="1" applyBorder="1" applyAlignment="1">
      <alignment horizontal="center" vertical="center" wrapText="1"/>
    </xf>
    <xf numFmtId="0" fontId="3" fillId="32" borderId="18" xfId="63" applyNumberFormat="1" applyFont="1" applyBorder="1" applyAlignment="1">
      <alignment horizontal="center" vertical="center" wrapText="1"/>
    </xf>
    <xf numFmtId="0" fontId="3" fillId="32" borderId="19" xfId="63" applyNumberFormat="1" applyFont="1" applyBorder="1" applyAlignment="1">
      <alignment horizontal="center" vertical="center" wrapText="1"/>
    </xf>
    <xf numFmtId="0" fontId="3" fillId="32" borderId="20" xfId="63" applyNumberFormat="1" applyFont="1" applyBorder="1" applyAlignment="1">
      <alignment horizontal="center" vertical="center" wrapText="1"/>
    </xf>
    <xf numFmtId="0" fontId="3" fillId="32" borderId="21" xfId="63" applyNumberFormat="1" applyFont="1" applyBorder="1" applyAlignment="1">
      <alignment horizontal="center" vertical="center" wrapText="1"/>
    </xf>
    <xf numFmtId="0" fontId="3" fillId="32" borderId="0" xfId="63" applyNumberFormat="1" applyFont="1" applyBorder="1" applyAlignment="1">
      <alignment horizontal="center" vertical="center" wrapText="1"/>
    </xf>
    <xf numFmtId="0" fontId="3" fillId="32" borderId="22" xfId="63" applyNumberFormat="1" applyFont="1" applyBorder="1" applyAlignment="1">
      <alignment horizontal="center" vertical="center" wrapText="1"/>
    </xf>
    <xf numFmtId="1" fontId="40" fillId="0" borderId="23" xfId="53" applyNumberFormat="1" applyBorder="1" applyAlignment="1">
      <alignment horizontal="right" vertical="center" wrapText="1"/>
    </xf>
    <xf numFmtId="165" fontId="31" fillId="27" borderId="14" xfId="41" applyNumberFormat="1" applyBorder="1" applyAlignment="1">
      <alignment horizontal="center" vertical="center" wrapText="1"/>
    </xf>
    <xf numFmtId="165" fontId="31" fillId="27" borderId="24" xfId="41" applyNumberForma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Контрольная ячейка 2" xfId="52"/>
    <cellStyle name="Название" xfId="53"/>
    <cellStyle name="Нейтральный" xfId="54"/>
    <cellStyle name="Обычный 2" xfId="55"/>
    <cellStyle name="Обычный 3" xfId="56"/>
    <cellStyle name="Обычный 3 2" xfId="57"/>
    <cellStyle name="Обычный 4" xfId="58"/>
    <cellStyle name="Followed Hyperlink" xfId="59"/>
    <cellStyle name="Плохой" xfId="60"/>
    <cellStyle name="Пояснение" xfId="61"/>
    <cellStyle name="Пояснение 2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223"/>
  <sheetViews>
    <sheetView tabSelected="1" zoomScalePageLayoutView="0" workbookViewId="0" topLeftCell="A1">
      <selection activeCell="K9" sqref="K9"/>
    </sheetView>
  </sheetViews>
  <sheetFormatPr defaultColWidth="9.33203125" defaultRowHeight="11.25"/>
  <cols>
    <col min="1" max="1" width="1.171875" style="1" customWidth="1"/>
    <col min="2" max="2" width="6.16015625" style="1" customWidth="1"/>
    <col min="3" max="3" width="58.16015625" style="1" customWidth="1"/>
    <col min="4" max="4" width="10.83203125" style="1" customWidth="1"/>
    <col min="5" max="5" width="10.83203125" style="2" customWidth="1"/>
    <col min="6" max="7" width="17.83203125" style="13" hidden="1" customWidth="1"/>
    <col min="8" max="8" width="17.83203125" style="33" customWidth="1"/>
    <col min="9" max="9" width="23.83203125" style="39" customWidth="1"/>
    <col min="10" max="16384" width="9.33203125" style="3" customWidth="1"/>
  </cols>
  <sheetData>
    <row r="1" spans="2:9" ht="8.25" customHeight="1">
      <c r="B1" s="10"/>
      <c r="C1" s="10"/>
      <c r="D1" s="8"/>
      <c r="E1" s="9"/>
      <c r="F1" s="11"/>
      <c r="G1" s="11"/>
      <c r="H1" s="30"/>
      <c r="I1" s="35"/>
    </row>
    <row r="2" spans="1:9" ht="15" customHeight="1">
      <c r="A2" s="3"/>
      <c r="B2" s="25" t="s">
        <v>0</v>
      </c>
      <c r="C2" s="25" t="s">
        <v>1</v>
      </c>
      <c r="D2" s="25" t="s">
        <v>2</v>
      </c>
      <c r="E2" s="25" t="s">
        <v>3</v>
      </c>
      <c r="F2" s="26" t="s">
        <v>4</v>
      </c>
      <c r="G2" s="27"/>
      <c r="H2" s="52" t="s">
        <v>4</v>
      </c>
      <c r="I2" s="53"/>
    </row>
    <row r="3" spans="1:9" ht="15" customHeight="1" thickBot="1">
      <c r="A3" s="3"/>
      <c r="B3" s="28"/>
      <c r="C3" s="28"/>
      <c r="D3" s="28"/>
      <c r="E3" s="28"/>
      <c r="F3" s="24" t="s">
        <v>5</v>
      </c>
      <c r="G3" s="24"/>
      <c r="H3" s="31" t="s">
        <v>5</v>
      </c>
      <c r="I3" s="31" t="s">
        <v>6</v>
      </c>
    </row>
    <row r="4" spans="1:9" ht="16.5" customHeight="1">
      <c r="A4" s="3"/>
      <c r="B4" s="40" t="s">
        <v>8</v>
      </c>
      <c r="C4" s="40"/>
      <c r="D4" s="40"/>
      <c r="E4" s="40"/>
      <c r="F4" s="40"/>
      <c r="G4" s="40"/>
      <c r="H4" s="40"/>
      <c r="I4" s="40"/>
    </row>
    <row r="5" spans="1:9" ht="16.5" customHeight="1" thickBot="1">
      <c r="A5" s="3"/>
      <c r="B5" s="41"/>
      <c r="C5" s="41"/>
      <c r="D5" s="41"/>
      <c r="E5" s="41"/>
      <c r="F5" s="41"/>
      <c r="G5" s="41"/>
      <c r="H5" s="41"/>
      <c r="I5" s="41"/>
    </row>
    <row r="6" spans="1:9" ht="16.5" customHeight="1" thickBot="1" thickTop="1">
      <c r="A6" s="3"/>
      <c r="B6" s="42" t="s">
        <v>42</v>
      </c>
      <c r="C6" s="43"/>
      <c r="D6" s="43"/>
      <c r="E6" s="43"/>
      <c r="F6" s="43"/>
      <c r="G6" s="43"/>
      <c r="H6" s="43"/>
      <c r="I6" s="44"/>
    </row>
    <row r="7" spans="1:9" ht="16.5" customHeight="1" thickBot="1" thickTop="1">
      <c r="A7" s="3"/>
      <c r="B7" s="45" t="s">
        <v>10</v>
      </c>
      <c r="C7" s="46"/>
      <c r="D7" s="46"/>
      <c r="E7" s="46"/>
      <c r="F7" s="46"/>
      <c r="G7" s="46"/>
      <c r="H7" s="46"/>
      <c r="I7" s="47"/>
    </row>
    <row r="8" spans="1:9" ht="15" thickTop="1">
      <c r="A8" s="3"/>
      <c r="B8" s="4">
        <v>1</v>
      </c>
      <c r="C8" s="5" t="s">
        <v>37</v>
      </c>
      <c r="D8" s="6" t="s">
        <v>36</v>
      </c>
      <c r="E8" s="7">
        <v>4.2</v>
      </c>
      <c r="F8" s="12">
        <v>40</v>
      </c>
      <c r="G8" s="6">
        <v>0.15</v>
      </c>
      <c r="H8" s="32">
        <f>F8+(G8*F8)</f>
        <v>46</v>
      </c>
      <c r="I8" s="32">
        <f>H8*E8</f>
        <v>193.20000000000002</v>
      </c>
    </row>
    <row r="9" spans="1:9" ht="14.25">
      <c r="A9" s="3"/>
      <c r="B9" s="4">
        <v>2</v>
      </c>
      <c r="C9" s="5" t="s">
        <v>38</v>
      </c>
      <c r="D9" s="6" t="s">
        <v>36</v>
      </c>
      <c r="E9" s="7">
        <v>4.2</v>
      </c>
      <c r="F9" s="12">
        <f>900*1.15</f>
        <v>1035</v>
      </c>
      <c r="G9" s="21">
        <v>0.15</v>
      </c>
      <c r="H9" s="32">
        <f>F9+(G9*F9)</f>
        <v>1190.25</v>
      </c>
      <c r="I9" s="32">
        <f>H9*E9</f>
        <v>4999.05</v>
      </c>
    </row>
    <row r="10" spans="1:9" ht="14.25">
      <c r="A10" s="3"/>
      <c r="B10" s="4">
        <v>3</v>
      </c>
      <c r="C10" s="5" t="s">
        <v>39</v>
      </c>
      <c r="D10" s="6" t="s">
        <v>36</v>
      </c>
      <c r="E10" s="7">
        <v>4.2</v>
      </c>
      <c r="F10" s="12">
        <f>100*1.15</f>
        <v>114.99999999999999</v>
      </c>
      <c r="G10" s="6">
        <v>0.15</v>
      </c>
      <c r="H10" s="32">
        <f>F10+(G10*F10)</f>
        <v>132.24999999999997</v>
      </c>
      <c r="I10" s="32">
        <f>H10*E10</f>
        <v>555.4499999999999</v>
      </c>
    </row>
    <row r="11" spans="1:9" ht="14.25">
      <c r="A11" s="3"/>
      <c r="B11" s="4">
        <v>4</v>
      </c>
      <c r="C11" s="5" t="s">
        <v>44</v>
      </c>
      <c r="D11" s="6" t="s">
        <v>12</v>
      </c>
      <c r="E11" s="7">
        <v>2</v>
      </c>
      <c r="F11" s="12">
        <f>105*1.15</f>
        <v>120.74999999999999</v>
      </c>
      <c r="G11" s="6">
        <v>0.15</v>
      </c>
      <c r="H11" s="32">
        <f>F11+(G11*F11)</f>
        <v>138.86249999999998</v>
      </c>
      <c r="I11" s="32">
        <f>H11*E11</f>
        <v>277.72499999999997</v>
      </c>
    </row>
    <row r="12" spans="1:9" ht="16.5" customHeight="1">
      <c r="A12" s="3"/>
      <c r="B12" s="48" t="s">
        <v>14</v>
      </c>
      <c r="C12" s="49"/>
      <c r="D12" s="49"/>
      <c r="E12" s="49"/>
      <c r="F12" s="49"/>
      <c r="G12" s="49"/>
      <c r="H12" s="49"/>
      <c r="I12" s="50"/>
    </row>
    <row r="13" spans="1:9" ht="14.25">
      <c r="A13" s="3"/>
      <c r="B13" s="4">
        <v>1</v>
      </c>
      <c r="C13" s="5" t="s">
        <v>40</v>
      </c>
      <c r="D13" s="6" t="s">
        <v>36</v>
      </c>
      <c r="E13" s="7">
        <v>20.7</v>
      </c>
      <c r="F13" s="12">
        <v>40</v>
      </c>
      <c r="G13" s="21">
        <v>0.15</v>
      </c>
      <c r="H13" s="32">
        <f>F13+(G13*F13)</f>
        <v>46</v>
      </c>
      <c r="I13" s="32">
        <f>H13*E13</f>
        <v>952.1999999999999</v>
      </c>
    </row>
    <row r="14" spans="1:9" ht="14.25">
      <c r="A14" s="3"/>
      <c r="B14" s="4">
        <v>2</v>
      </c>
      <c r="C14" s="20" t="s">
        <v>58</v>
      </c>
      <c r="D14" s="21" t="s">
        <v>36</v>
      </c>
      <c r="E14" s="7">
        <v>20.7</v>
      </c>
      <c r="F14" s="14">
        <v>405</v>
      </c>
      <c r="G14" s="6">
        <v>0.15</v>
      </c>
      <c r="H14" s="32">
        <f aca="true" t="shared" si="0" ref="H14:H77">F14+(G14*F14)</f>
        <v>465.75</v>
      </c>
      <c r="I14" s="32">
        <f>H14*E14</f>
        <v>9641.025</v>
      </c>
    </row>
    <row r="15" spans="1:9" ht="14.25">
      <c r="A15" s="3"/>
      <c r="B15" s="4">
        <v>3</v>
      </c>
      <c r="C15" s="5" t="s">
        <v>40</v>
      </c>
      <c r="D15" s="6" t="s">
        <v>36</v>
      </c>
      <c r="E15" s="7">
        <v>20.7</v>
      </c>
      <c r="F15" s="12">
        <v>40</v>
      </c>
      <c r="G15" s="6">
        <v>0.15</v>
      </c>
      <c r="H15" s="32">
        <f t="shared" si="0"/>
        <v>46</v>
      </c>
      <c r="I15" s="32">
        <f>H15*E15</f>
        <v>952.1999999999999</v>
      </c>
    </row>
    <row r="16" spans="1:9" ht="14.25">
      <c r="A16" s="3"/>
      <c r="B16" s="4">
        <v>4</v>
      </c>
      <c r="C16" s="5" t="s">
        <v>43</v>
      </c>
      <c r="D16" s="6" t="s">
        <v>36</v>
      </c>
      <c r="E16" s="7">
        <v>20.7</v>
      </c>
      <c r="F16" s="12">
        <v>225</v>
      </c>
      <c r="G16" s="6">
        <v>0.15</v>
      </c>
      <c r="H16" s="32">
        <f t="shared" si="0"/>
        <v>258.75</v>
      </c>
      <c r="I16" s="32">
        <f>H16*E16</f>
        <v>5356.125</v>
      </c>
    </row>
    <row r="17" spans="1:9" ht="14.25">
      <c r="A17" s="3"/>
      <c r="B17" s="4">
        <v>5</v>
      </c>
      <c r="C17" s="5" t="s">
        <v>40</v>
      </c>
      <c r="D17" s="6" t="s">
        <v>36</v>
      </c>
      <c r="E17" s="7">
        <v>20.7</v>
      </c>
      <c r="F17" s="12">
        <v>40</v>
      </c>
      <c r="G17" s="21">
        <v>0.15</v>
      </c>
      <c r="H17" s="32">
        <f t="shared" si="0"/>
        <v>46</v>
      </c>
      <c r="I17" s="32">
        <f>H17*E17</f>
        <v>952.1999999999999</v>
      </c>
    </row>
    <row r="18" spans="1:9" ht="14.25">
      <c r="A18" s="3"/>
      <c r="B18" s="4">
        <v>6</v>
      </c>
      <c r="C18" s="5" t="s">
        <v>45</v>
      </c>
      <c r="D18" s="6" t="s">
        <v>36</v>
      </c>
      <c r="E18" s="7">
        <v>20.7</v>
      </c>
      <c r="F18" s="12">
        <v>200</v>
      </c>
      <c r="G18" s="6">
        <v>0.15</v>
      </c>
      <c r="H18" s="32">
        <f t="shared" si="0"/>
        <v>230</v>
      </c>
      <c r="I18" s="32">
        <f>H18*E18</f>
        <v>4761</v>
      </c>
    </row>
    <row r="19" spans="1:9" ht="16.5" customHeight="1">
      <c r="A19" s="3"/>
      <c r="B19" s="48" t="s">
        <v>15</v>
      </c>
      <c r="C19" s="49"/>
      <c r="D19" s="49"/>
      <c r="E19" s="49"/>
      <c r="F19" s="49"/>
      <c r="G19" s="49"/>
      <c r="H19" s="49"/>
      <c r="I19" s="50"/>
    </row>
    <row r="20" spans="1:9" ht="24.75" customHeight="1">
      <c r="A20" s="3"/>
      <c r="B20" s="4">
        <v>1</v>
      </c>
      <c r="C20" s="5" t="s">
        <v>16</v>
      </c>
      <c r="D20" s="6" t="s">
        <v>36</v>
      </c>
      <c r="E20" s="7">
        <v>4.2</v>
      </c>
      <c r="F20" s="12">
        <v>650</v>
      </c>
      <c r="G20" s="6">
        <v>0.15</v>
      </c>
      <c r="H20" s="32">
        <f t="shared" si="0"/>
        <v>747.5</v>
      </c>
      <c r="I20" s="32">
        <f>H20*E20</f>
        <v>3139.5</v>
      </c>
    </row>
    <row r="21" spans="1:9" ht="16.5" customHeight="1">
      <c r="A21" s="3"/>
      <c r="B21" s="48" t="s">
        <v>59</v>
      </c>
      <c r="C21" s="49"/>
      <c r="D21" s="49"/>
      <c r="E21" s="49"/>
      <c r="F21" s="49"/>
      <c r="G21" s="49">
        <v>0.15</v>
      </c>
      <c r="H21" s="49">
        <f t="shared" si="0"/>
        <v>0</v>
      </c>
      <c r="I21" s="50"/>
    </row>
    <row r="22" spans="1:9" ht="16.5" customHeight="1">
      <c r="A22" s="3"/>
      <c r="B22" s="48" t="s">
        <v>10</v>
      </c>
      <c r="C22" s="49"/>
      <c r="D22" s="49"/>
      <c r="E22" s="49"/>
      <c r="F22" s="49"/>
      <c r="G22" s="49">
        <v>0.15</v>
      </c>
      <c r="H22" s="49">
        <f t="shared" si="0"/>
        <v>0</v>
      </c>
      <c r="I22" s="50"/>
    </row>
    <row r="23" spans="1:9" ht="14.25">
      <c r="A23" s="3"/>
      <c r="B23" s="4">
        <v>1</v>
      </c>
      <c r="C23" s="5" t="s">
        <v>37</v>
      </c>
      <c r="D23" s="6" t="s">
        <v>36</v>
      </c>
      <c r="E23" s="7">
        <v>15.2</v>
      </c>
      <c r="F23" s="12">
        <v>40</v>
      </c>
      <c r="G23" s="6">
        <v>0.15</v>
      </c>
      <c r="H23" s="32">
        <f t="shared" si="0"/>
        <v>46</v>
      </c>
      <c r="I23" s="32">
        <f>H23*E23</f>
        <v>699.1999999999999</v>
      </c>
    </row>
    <row r="24" spans="1:9" ht="14.25">
      <c r="A24" s="3"/>
      <c r="B24" s="4">
        <v>2</v>
      </c>
      <c r="C24" s="5" t="s">
        <v>38</v>
      </c>
      <c r="D24" s="6" t="s">
        <v>36</v>
      </c>
      <c r="E24" s="7">
        <v>15.2</v>
      </c>
      <c r="F24" s="12">
        <v>900</v>
      </c>
      <c r="G24" s="6">
        <v>0.15</v>
      </c>
      <c r="H24" s="32">
        <f t="shared" si="0"/>
        <v>1035</v>
      </c>
      <c r="I24" s="32">
        <f>H24*E24</f>
        <v>15732</v>
      </c>
    </row>
    <row r="25" spans="1:9" ht="14.25">
      <c r="A25" s="3"/>
      <c r="B25" s="4">
        <v>3</v>
      </c>
      <c r="C25" s="5" t="s">
        <v>39</v>
      </c>
      <c r="D25" s="6" t="s">
        <v>36</v>
      </c>
      <c r="E25" s="7">
        <v>15.2</v>
      </c>
      <c r="F25" s="12">
        <v>100</v>
      </c>
      <c r="G25" s="21">
        <v>0.15</v>
      </c>
      <c r="H25" s="32">
        <f t="shared" si="0"/>
        <v>115</v>
      </c>
      <c r="I25" s="32">
        <f>H25*E25</f>
        <v>1748</v>
      </c>
    </row>
    <row r="26" spans="1:9" ht="14.25">
      <c r="A26" s="3"/>
      <c r="B26" s="4">
        <v>4</v>
      </c>
      <c r="C26" s="5" t="s">
        <v>44</v>
      </c>
      <c r="D26" s="6" t="s">
        <v>12</v>
      </c>
      <c r="E26" s="7">
        <v>12.8</v>
      </c>
      <c r="F26" s="12">
        <v>105</v>
      </c>
      <c r="G26" s="6">
        <v>0.15</v>
      </c>
      <c r="H26" s="32">
        <f t="shared" si="0"/>
        <v>120.75</v>
      </c>
      <c r="I26" s="32">
        <f>H26*E26</f>
        <v>1545.6000000000001</v>
      </c>
    </row>
    <row r="27" spans="1:9" ht="16.5" customHeight="1">
      <c r="A27" s="3"/>
      <c r="B27" s="48" t="s">
        <v>14</v>
      </c>
      <c r="C27" s="49"/>
      <c r="D27" s="49"/>
      <c r="E27" s="49"/>
      <c r="F27" s="49"/>
      <c r="G27" s="49">
        <v>0.15</v>
      </c>
      <c r="H27" s="49">
        <f t="shared" si="0"/>
        <v>0</v>
      </c>
      <c r="I27" s="50"/>
    </row>
    <row r="28" spans="1:9" ht="14.25">
      <c r="A28" s="3"/>
      <c r="B28" s="4">
        <v>1</v>
      </c>
      <c r="C28" s="5" t="s">
        <v>40</v>
      </c>
      <c r="D28" s="6" t="s">
        <v>36</v>
      </c>
      <c r="E28" s="7">
        <v>40.4</v>
      </c>
      <c r="F28" s="12">
        <v>40</v>
      </c>
      <c r="G28" s="6">
        <v>0.15</v>
      </c>
      <c r="H28" s="32">
        <f t="shared" si="0"/>
        <v>46</v>
      </c>
      <c r="I28" s="32">
        <f>H28*E28</f>
        <v>1858.3999999999999</v>
      </c>
    </row>
    <row r="29" spans="1:9" ht="14.25">
      <c r="A29" s="3"/>
      <c r="B29" s="4">
        <v>2</v>
      </c>
      <c r="C29" s="20" t="s">
        <v>58</v>
      </c>
      <c r="D29" s="21" t="s">
        <v>36</v>
      </c>
      <c r="E29" s="7">
        <v>40.4</v>
      </c>
      <c r="F29" s="14">
        <v>405</v>
      </c>
      <c r="G29" s="21">
        <v>0.15</v>
      </c>
      <c r="H29" s="32">
        <f t="shared" si="0"/>
        <v>465.75</v>
      </c>
      <c r="I29" s="32">
        <f>H29*E29</f>
        <v>18816.3</v>
      </c>
    </row>
    <row r="30" spans="1:9" ht="14.25">
      <c r="A30" s="3"/>
      <c r="B30" s="4">
        <v>3</v>
      </c>
      <c r="C30" s="5" t="s">
        <v>40</v>
      </c>
      <c r="D30" s="6" t="s">
        <v>36</v>
      </c>
      <c r="E30" s="7">
        <v>40.4</v>
      </c>
      <c r="F30" s="12">
        <v>40</v>
      </c>
      <c r="G30" s="6">
        <v>0.15</v>
      </c>
      <c r="H30" s="32">
        <f t="shared" si="0"/>
        <v>46</v>
      </c>
      <c r="I30" s="32">
        <f>H30*E30</f>
        <v>1858.3999999999999</v>
      </c>
    </row>
    <row r="31" spans="1:9" ht="14.25">
      <c r="A31" s="3"/>
      <c r="B31" s="4">
        <v>4</v>
      </c>
      <c r="C31" s="5" t="s">
        <v>43</v>
      </c>
      <c r="D31" s="6" t="s">
        <v>36</v>
      </c>
      <c r="E31" s="7">
        <v>40.4</v>
      </c>
      <c r="F31" s="12">
        <v>225</v>
      </c>
      <c r="G31" s="6">
        <v>0.15</v>
      </c>
      <c r="H31" s="32">
        <f t="shared" si="0"/>
        <v>258.75</v>
      </c>
      <c r="I31" s="32">
        <f>H31*E31</f>
        <v>10453.5</v>
      </c>
    </row>
    <row r="32" spans="1:9" ht="14.25">
      <c r="A32" s="3"/>
      <c r="B32" s="4">
        <v>5</v>
      </c>
      <c r="C32" s="5" t="s">
        <v>40</v>
      </c>
      <c r="D32" s="6" t="s">
        <v>36</v>
      </c>
      <c r="E32" s="7">
        <v>40.4</v>
      </c>
      <c r="F32" s="12">
        <v>40</v>
      </c>
      <c r="G32" s="6">
        <v>0.15</v>
      </c>
      <c r="H32" s="32">
        <f t="shared" si="0"/>
        <v>46</v>
      </c>
      <c r="I32" s="32">
        <f>H32*E32</f>
        <v>1858.3999999999999</v>
      </c>
    </row>
    <row r="33" spans="1:9" ht="14.25">
      <c r="A33" s="3"/>
      <c r="B33" s="4">
        <v>6</v>
      </c>
      <c r="C33" s="5" t="s">
        <v>45</v>
      </c>
      <c r="D33" s="6" t="s">
        <v>36</v>
      </c>
      <c r="E33" s="7">
        <v>40.4</v>
      </c>
      <c r="F33" s="12">
        <v>200</v>
      </c>
      <c r="G33" s="21">
        <v>0.15</v>
      </c>
      <c r="H33" s="32">
        <f t="shared" si="0"/>
        <v>230</v>
      </c>
      <c r="I33" s="32">
        <f>H33*E33</f>
        <v>9292</v>
      </c>
    </row>
    <row r="34" spans="1:9" ht="16.5" customHeight="1">
      <c r="A34" s="3"/>
      <c r="B34" s="48" t="s">
        <v>15</v>
      </c>
      <c r="C34" s="49"/>
      <c r="D34" s="49"/>
      <c r="E34" s="49"/>
      <c r="F34" s="49"/>
      <c r="G34" s="49">
        <v>0.15</v>
      </c>
      <c r="H34" s="49">
        <f t="shared" si="0"/>
        <v>0</v>
      </c>
      <c r="I34" s="50"/>
    </row>
    <row r="35" spans="1:9" ht="24.75" customHeight="1">
      <c r="A35" s="3"/>
      <c r="B35" s="4">
        <v>1</v>
      </c>
      <c r="C35" s="5" t="s">
        <v>16</v>
      </c>
      <c r="D35" s="6" t="s">
        <v>36</v>
      </c>
      <c r="E35" s="7">
        <v>9</v>
      </c>
      <c r="F35" s="12">
        <v>650</v>
      </c>
      <c r="G35" s="6">
        <v>0.15</v>
      </c>
      <c r="H35" s="32">
        <f t="shared" si="0"/>
        <v>747.5</v>
      </c>
      <c r="I35" s="32">
        <f>H35*E35</f>
        <v>6727.5</v>
      </c>
    </row>
    <row r="36" spans="1:9" ht="16.5" customHeight="1">
      <c r="A36" s="3"/>
      <c r="B36" s="48" t="s">
        <v>47</v>
      </c>
      <c r="C36" s="49"/>
      <c r="D36" s="49"/>
      <c r="E36" s="49"/>
      <c r="F36" s="49"/>
      <c r="G36" s="49">
        <v>0.15</v>
      </c>
      <c r="H36" s="49">
        <f t="shared" si="0"/>
        <v>0</v>
      </c>
      <c r="I36" s="50"/>
    </row>
    <row r="37" spans="1:9" ht="16.5" customHeight="1">
      <c r="A37" s="3"/>
      <c r="B37" s="48" t="s">
        <v>10</v>
      </c>
      <c r="C37" s="49"/>
      <c r="D37" s="49"/>
      <c r="E37" s="49"/>
      <c r="F37" s="49"/>
      <c r="G37" s="49">
        <v>0.15</v>
      </c>
      <c r="H37" s="49">
        <f t="shared" si="0"/>
        <v>0</v>
      </c>
      <c r="I37" s="50"/>
    </row>
    <row r="38" spans="1:9" ht="14.25">
      <c r="A38" s="3"/>
      <c r="B38" s="4">
        <v>1</v>
      </c>
      <c r="C38" s="5" t="s">
        <v>37</v>
      </c>
      <c r="D38" s="6" t="s">
        <v>36</v>
      </c>
      <c r="E38" s="7">
        <v>59.3</v>
      </c>
      <c r="F38" s="12">
        <v>40</v>
      </c>
      <c r="G38" s="6">
        <v>0.15</v>
      </c>
      <c r="H38" s="32">
        <f t="shared" si="0"/>
        <v>46</v>
      </c>
      <c r="I38" s="32">
        <f>H38*E38</f>
        <v>2727.7999999999997</v>
      </c>
    </row>
    <row r="39" spans="1:9" ht="14.25">
      <c r="A39" s="3"/>
      <c r="B39" s="4">
        <v>2</v>
      </c>
      <c r="C39" s="5" t="s">
        <v>38</v>
      </c>
      <c r="D39" s="6" t="s">
        <v>36</v>
      </c>
      <c r="E39" s="7">
        <v>17.6</v>
      </c>
      <c r="F39" s="12">
        <v>900</v>
      </c>
      <c r="G39" s="6">
        <v>0.15</v>
      </c>
      <c r="H39" s="32">
        <f t="shared" si="0"/>
        <v>1035</v>
      </c>
      <c r="I39" s="32">
        <f>H39*E39</f>
        <v>18216</v>
      </c>
    </row>
    <row r="40" spans="1:9" ht="14.25">
      <c r="A40" s="3"/>
      <c r="B40" s="4">
        <v>3</v>
      </c>
      <c r="C40" s="5" t="s">
        <v>39</v>
      </c>
      <c r="D40" s="6" t="s">
        <v>36</v>
      </c>
      <c r="E40" s="7">
        <v>17.6</v>
      </c>
      <c r="F40" s="12">
        <v>100</v>
      </c>
      <c r="G40" s="6">
        <v>0.15</v>
      </c>
      <c r="H40" s="32">
        <f t="shared" si="0"/>
        <v>115</v>
      </c>
      <c r="I40" s="32">
        <f>H40*E40</f>
        <v>2024.0000000000002</v>
      </c>
    </row>
    <row r="41" spans="1:9" ht="28.5">
      <c r="A41" s="3"/>
      <c r="B41" s="4">
        <v>4</v>
      </c>
      <c r="C41" s="5" t="s">
        <v>60</v>
      </c>
      <c r="D41" s="6" t="s">
        <v>36</v>
      </c>
      <c r="E41" s="7">
        <v>41.7</v>
      </c>
      <c r="F41" s="12">
        <v>280</v>
      </c>
      <c r="G41" s="21">
        <v>0.15</v>
      </c>
      <c r="H41" s="32">
        <f t="shared" si="0"/>
        <v>322</v>
      </c>
      <c r="I41" s="32">
        <f>H41*E41</f>
        <v>13427.400000000001</v>
      </c>
    </row>
    <row r="42" spans="1:9" ht="14.25">
      <c r="A42" s="3"/>
      <c r="B42" s="4">
        <v>5</v>
      </c>
      <c r="C42" s="5" t="s">
        <v>51</v>
      </c>
      <c r="D42" s="6" t="s">
        <v>36</v>
      </c>
      <c r="E42" s="7">
        <v>41.7</v>
      </c>
      <c r="F42" s="12">
        <v>240</v>
      </c>
      <c r="G42" s="6">
        <v>0.15</v>
      </c>
      <c r="H42" s="32">
        <f t="shared" si="0"/>
        <v>276</v>
      </c>
      <c r="I42" s="32">
        <f>H42*E42</f>
        <v>11509.2</v>
      </c>
    </row>
    <row r="43" spans="1:9" ht="14.25">
      <c r="A43" s="3"/>
      <c r="B43" s="4">
        <v>6</v>
      </c>
      <c r="C43" s="5" t="s">
        <v>44</v>
      </c>
      <c r="D43" s="6" t="s">
        <v>12</v>
      </c>
      <c r="E43" s="7">
        <v>38.8</v>
      </c>
      <c r="F43" s="12">
        <v>105</v>
      </c>
      <c r="G43" s="6">
        <v>0.15</v>
      </c>
      <c r="H43" s="32">
        <f t="shared" si="0"/>
        <v>120.75</v>
      </c>
      <c r="I43" s="32">
        <f>H43*E43</f>
        <v>4685.099999999999</v>
      </c>
    </row>
    <row r="44" spans="1:9" ht="16.5" customHeight="1">
      <c r="A44" s="3"/>
      <c r="B44" s="48" t="s">
        <v>14</v>
      </c>
      <c r="C44" s="49"/>
      <c r="D44" s="49"/>
      <c r="E44" s="49"/>
      <c r="F44" s="49"/>
      <c r="G44" s="49">
        <v>0.15</v>
      </c>
      <c r="H44" s="49">
        <f t="shared" si="0"/>
        <v>0</v>
      </c>
      <c r="I44" s="50"/>
    </row>
    <row r="45" spans="1:9" ht="14.25">
      <c r="A45" s="3"/>
      <c r="B45" s="4">
        <v>1</v>
      </c>
      <c r="C45" s="5" t="s">
        <v>40</v>
      </c>
      <c r="D45" s="6" t="s">
        <v>36</v>
      </c>
      <c r="E45" s="7">
        <v>94.5</v>
      </c>
      <c r="F45" s="12">
        <v>40</v>
      </c>
      <c r="G45" s="21">
        <v>0.15</v>
      </c>
      <c r="H45" s="32">
        <f t="shared" si="0"/>
        <v>46</v>
      </c>
      <c r="I45" s="32">
        <f>H45*E45</f>
        <v>4347</v>
      </c>
    </row>
    <row r="46" spans="1:9" ht="14.25">
      <c r="A46" s="3"/>
      <c r="B46" s="4">
        <v>2</v>
      </c>
      <c r="C46" s="20" t="s">
        <v>58</v>
      </c>
      <c r="D46" s="21" t="s">
        <v>36</v>
      </c>
      <c r="E46" s="7">
        <v>94.5</v>
      </c>
      <c r="F46" s="14">
        <v>405</v>
      </c>
      <c r="G46" s="6">
        <v>0.15</v>
      </c>
      <c r="H46" s="32">
        <f t="shared" si="0"/>
        <v>465.75</v>
      </c>
      <c r="I46" s="32">
        <f>H46*E46</f>
        <v>44013.375</v>
      </c>
    </row>
    <row r="47" spans="1:9" ht="14.25">
      <c r="A47" s="3"/>
      <c r="B47" s="4">
        <v>3</v>
      </c>
      <c r="C47" s="5" t="s">
        <v>40</v>
      </c>
      <c r="D47" s="6" t="s">
        <v>36</v>
      </c>
      <c r="E47" s="7">
        <v>94.5</v>
      </c>
      <c r="F47" s="12">
        <v>40</v>
      </c>
      <c r="G47" s="6">
        <v>0.15</v>
      </c>
      <c r="H47" s="32">
        <f t="shared" si="0"/>
        <v>46</v>
      </c>
      <c r="I47" s="32">
        <f>H47*E47</f>
        <v>4347</v>
      </c>
    </row>
    <row r="48" spans="1:9" ht="14.25">
      <c r="A48" s="3"/>
      <c r="B48" s="4">
        <v>4</v>
      </c>
      <c r="C48" s="5" t="s">
        <v>43</v>
      </c>
      <c r="D48" s="6" t="s">
        <v>36</v>
      </c>
      <c r="E48" s="7">
        <v>94.5</v>
      </c>
      <c r="F48" s="12">
        <v>225</v>
      </c>
      <c r="G48" s="6">
        <v>0.15</v>
      </c>
      <c r="H48" s="32">
        <f t="shared" si="0"/>
        <v>258.75</v>
      </c>
      <c r="I48" s="32">
        <f>H48*E48</f>
        <v>24451.875</v>
      </c>
    </row>
    <row r="49" spans="1:9" ht="14.25">
      <c r="A49" s="3"/>
      <c r="B49" s="4">
        <v>5</v>
      </c>
      <c r="C49" s="5" t="s">
        <v>40</v>
      </c>
      <c r="D49" s="6" t="s">
        <v>36</v>
      </c>
      <c r="E49" s="7">
        <v>94.5</v>
      </c>
      <c r="F49" s="12">
        <v>40</v>
      </c>
      <c r="G49" s="21">
        <v>0.15</v>
      </c>
      <c r="H49" s="32">
        <f t="shared" si="0"/>
        <v>46</v>
      </c>
      <c r="I49" s="32">
        <f>H49*E49</f>
        <v>4347</v>
      </c>
    </row>
    <row r="50" spans="1:9" ht="14.25">
      <c r="A50" s="3"/>
      <c r="B50" s="4">
        <v>6</v>
      </c>
      <c r="C50" s="5" t="s">
        <v>45</v>
      </c>
      <c r="D50" s="6" t="s">
        <v>36</v>
      </c>
      <c r="E50" s="7">
        <v>94.5</v>
      </c>
      <c r="F50" s="12">
        <v>200</v>
      </c>
      <c r="G50" s="6">
        <v>0.15</v>
      </c>
      <c r="H50" s="32">
        <f t="shared" si="0"/>
        <v>230</v>
      </c>
      <c r="I50" s="32">
        <f>H50*E50</f>
        <v>21735</v>
      </c>
    </row>
    <row r="51" spans="1:9" ht="16.5" customHeight="1">
      <c r="A51" s="3"/>
      <c r="B51" s="48" t="s">
        <v>15</v>
      </c>
      <c r="C51" s="49"/>
      <c r="D51" s="49"/>
      <c r="E51" s="49"/>
      <c r="F51" s="49"/>
      <c r="G51" s="49">
        <v>0.15</v>
      </c>
      <c r="H51" s="49">
        <f t="shared" si="0"/>
        <v>0</v>
      </c>
      <c r="I51" s="50"/>
    </row>
    <row r="52" spans="1:9" ht="24.75" customHeight="1">
      <c r="A52" s="3"/>
      <c r="B52" s="4">
        <v>1</v>
      </c>
      <c r="C52" s="5" t="s">
        <v>16</v>
      </c>
      <c r="D52" s="6" t="s">
        <v>36</v>
      </c>
      <c r="E52" s="7">
        <v>49.7</v>
      </c>
      <c r="F52" s="12">
        <v>650</v>
      </c>
      <c r="G52" s="6">
        <v>0.15</v>
      </c>
      <c r="H52" s="32">
        <f t="shared" si="0"/>
        <v>747.5</v>
      </c>
      <c r="I52" s="32">
        <f>H52*E52</f>
        <v>37150.75</v>
      </c>
    </row>
    <row r="53" spans="1:9" ht="28.5">
      <c r="A53" s="3"/>
      <c r="B53" s="4">
        <v>2</v>
      </c>
      <c r="C53" s="5" t="s">
        <v>77</v>
      </c>
      <c r="D53" s="6" t="s">
        <v>12</v>
      </c>
      <c r="E53" s="7">
        <v>24</v>
      </c>
      <c r="F53" s="12">
        <v>1050</v>
      </c>
      <c r="G53" s="21">
        <v>0.15</v>
      </c>
      <c r="H53" s="32">
        <f t="shared" si="0"/>
        <v>1207.5</v>
      </c>
      <c r="I53" s="32">
        <f aca="true" t="shared" si="1" ref="I53:I58">H53*E53</f>
        <v>28980</v>
      </c>
    </row>
    <row r="54" spans="1:9" ht="14.25">
      <c r="A54" s="3"/>
      <c r="B54" s="4">
        <v>3</v>
      </c>
      <c r="C54" s="5" t="s">
        <v>61</v>
      </c>
      <c r="D54" s="6" t="s">
        <v>12</v>
      </c>
      <c r="E54" s="7">
        <v>24</v>
      </c>
      <c r="F54" s="12">
        <v>40</v>
      </c>
      <c r="G54" s="6">
        <v>0.15</v>
      </c>
      <c r="H54" s="32">
        <f t="shared" si="0"/>
        <v>46</v>
      </c>
      <c r="I54" s="32">
        <f t="shared" si="1"/>
        <v>1104</v>
      </c>
    </row>
    <row r="55" spans="1:9" ht="14.25">
      <c r="A55" s="3"/>
      <c r="B55" s="4">
        <v>4</v>
      </c>
      <c r="C55" s="5" t="s">
        <v>62</v>
      </c>
      <c r="D55" s="6" t="s">
        <v>12</v>
      </c>
      <c r="E55" s="7">
        <v>24</v>
      </c>
      <c r="F55" s="12">
        <v>250</v>
      </c>
      <c r="G55" s="6">
        <v>0.15</v>
      </c>
      <c r="H55" s="32">
        <f t="shared" si="0"/>
        <v>287.5</v>
      </c>
      <c r="I55" s="32">
        <f t="shared" si="1"/>
        <v>6900</v>
      </c>
    </row>
    <row r="56" spans="1:9" ht="14.25">
      <c r="A56" s="3"/>
      <c r="B56" s="4">
        <v>5</v>
      </c>
      <c r="C56" s="5" t="s">
        <v>61</v>
      </c>
      <c r="D56" s="6" t="s">
        <v>12</v>
      </c>
      <c r="E56" s="7">
        <v>24</v>
      </c>
      <c r="F56" s="12">
        <v>40</v>
      </c>
      <c r="G56" s="6">
        <v>0.15</v>
      </c>
      <c r="H56" s="32">
        <f t="shared" si="0"/>
        <v>46</v>
      </c>
      <c r="I56" s="32">
        <f t="shared" si="1"/>
        <v>1104</v>
      </c>
    </row>
    <row r="57" spans="1:9" ht="14.25">
      <c r="A57" s="3"/>
      <c r="B57" s="4">
        <v>6</v>
      </c>
      <c r="C57" s="5" t="s">
        <v>63</v>
      </c>
      <c r="D57" s="6" t="s">
        <v>12</v>
      </c>
      <c r="E57" s="7">
        <v>24</v>
      </c>
      <c r="F57" s="12">
        <v>220</v>
      </c>
      <c r="G57" s="21">
        <v>0.15</v>
      </c>
      <c r="H57" s="32">
        <f t="shared" si="0"/>
        <v>253</v>
      </c>
      <c r="I57" s="32">
        <f t="shared" si="1"/>
        <v>6072</v>
      </c>
    </row>
    <row r="58" spans="1:9" ht="14.25">
      <c r="A58" s="3"/>
      <c r="B58" s="4">
        <v>7</v>
      </c>
      <c r="C58" s="5" t="s">
        <v>64</v>
      </c>
      <c r="D58" s="6" t="s">
        <v>12</v>
      </c>
      <c r="E58" s="7">
        <v>24</v>
      </c>
      <c r="F58" s="12">
        <v>200</v>
      </c>
      <c r="G58" s="6">
        <v>0.15</v>
      </c>
      <c r="H58" s="32">
        <f t="shared" si="0"/>
        <v>230</v>
      </c>
      <c r="I58" s="32">
        <f t="shared" si="1"/>
        <v>5520</v>
      </c>
    </row>
    <row r="59" spans="1:9" ht="16.5" customHeight="1">
      <c r="A59" s="3"/>
      <c r="B59" s="48" t="s">
        <v>48</v>
      </c>
      <c r="C59" s="49"/>
      <c r="D59" s="49"/>
      <c r="E59" s="49"/>
      <c r="F59" s="49"/>
      <c r="G59" s="49">
        <v>0.15</v>
      </c>
      <c r="H59" s="49">
        <f t="shared" si="0"/>
        <v>0</v>
      </c>
      <c r="I59" s="50"/>
    </row>
    <row r="60" spans="1:9" ht="16.5" customHeight="1">
      <c r="A60" s="3"/>
      <c r="B60" s="48" t="s">
        <v>10</v>
      </c>
      <c r="C60" s="49"/>
      <c r="D60" s="49"/>
      <c r="E60" s="49"/>
      <c r="F60" s="49"/>
      <c r="G60" s="49">
        <v>0.15</v>
      </c>
      <c r="H60" s="49">
        <f t="shared" si="0"/>
        <v>0</v>
      </c>
      <c r="I60" s="50"/>
    </row>
    <row r="61" spans="1:9" ht="14.25">
      <c r="A61" s="3"/>
      <c r="B61" s="4">
        <v>1</v>
      </c>
      <c r="C61" s="5" t="s">
        <v>37</v>
      </c>
      <c r="D61" s="6" t="s">
        <v>36</v>
      </c>
      <c r="E61" s="7">
        <v>5.5</v>
      </c>
      <c r="F61" s="12">
        <v>40</v>
      </c>
      <c r="G61" s="21">
        <v>0.15</v>
      </c>
      <c r="H61" s="32">
        <f t="shared" si="0"/>
        <v>46</v>
      </c>
      <c r="I61" s="36">
        <f>H61*E61</f>
        <v>253</v>
      </c>
    </row>
    <row r="62" spans="1:9" ht="14.25">
      <c r="A62" s="3"/>
      <c r="B62" s="4">
        <v>2</v>
      </c>
      <c r="C62" s="5" t="s">
        <v>66</v>
      </c>
      <c r="D62" s="6" t="s">
        <v>36</v>
      </c>
      <c r="E62" s="7">
        <v>6</v>
      </c>
      <c r="F62" s="12">
        <v>150</v>
      </c>
      <c r="G62" s="6">
        <v>0.15</v>
      </c>
      <c r="H62" s="32">
        <f t="shared" si="0"/>
        <v>172.5</v>
      </c>
      <c r="I62" s="36">
        <f>H62*E62</f>
        <v>1035</v>
      </c>
    </row>
    <row r="63" spans="1:9" ht="14.25">
      <c r="A63" s="3"/>
      <c r="B63" s="4">
        <v>3</v>
      </c>
      <c r="C63" s="5" t="s">
        <v>18</v>
      </c>
      <c r="D63" s="6" t="s">
        <v>36</v>
      </c>
      <c r="E63" s="7">
        <v>5.5</v>
      </c>
      <c r="F63" s="12">
        <v>900</v>
      </c>
      <c r="G63" s="6">
        <v>0.15</v>
      </c>
      <c r="H63" s="32">
        <f t="shared" si="0"/>
        <v>1035</v>
      </c>
      <c r="I63" s="36">
        <f>H63*E63</f>
        <v>5692.5</v>
      </c>
    </row>
    <row r="64" spans="1:9" ht="14.25">
      <c r="A64" s="3"/>
      <c r="B64" s="4">
        <v>4</v>
      </c>
      <c r="C64" s="5" t="s">
        <v>11</v>
      </c>
      <c r="D64" s="6" t="s">
        <v>36</v>
      </c>
      <c r="E64" s="7">
        <v>5.5</v>
      </c>
      <c r="F64" s="12">
        <v>100</v>
      </c>
      <c r="G64" s="6">
        <v>0.15</v>
      </c>
      <c r="H64" s="32">
        <f t="shared" si="0"/>
        <v>115</v>
      </c>
      <c r="I64" s="36">
        <f>H64*E64</f>
        <v>632.5</v>
      </c>
    </row>
    <row r="65" spans="1:9" ht="16.5" customHeight="1">
      <c r="A65" s="3"/>
      <c r="B65" s="48" t="s">
        <v>14</v>
      </c>
      <c r="C65" s="49"/>
      <c r="D65" s="49"/>
      <c r="E65" s="49"/>
      <c r="F65" s="49"/>
      <c r="G65" s="49">
        <v>0.15</v>
      </c>
      <c r="H65" s="49">
        <f t="shared" si="0"/>
        <v>0</v>
      </c>
      <c r="I65" s="50"/>
    </row>
    <row r="66" spans="1:9" ht="14.25">
      <c r="A66" s="3"/>
      <c r="B66" s="4">
        <v>1</v>
      </c>
      <c r="C66" s="5" t="s">
        <v>19</v>
      </c>
      <c r="D66" s="6" t="s">
        <v>36</v>
      </c>
      <c r="E66" s="7">
        <v>23.6</v>
      </c>
      <c r="F66" s="12">
        <v>40</v>
      </c>
      <c r="G66" s="6">
        <v>0.15</v>
      </c>
      <c r="H66" s="32">
        <f t="shared" si="0"/>
        <v>46</v>
      </c>
      <c r="I66" s="36">
        <f>H66*E66</f>
        <v>1085.6000000000001</v>
      </c>
    </row>
    <row r="67" spans="1:9" ht="14.25">
      <c r="A67" s="3"/>
      <c r="B67" s="4">
        <v>2</v>
      </c>
      <c r="C67" s="20" t="s">
        <v>58</v>
      </c>
      <c r="D67" s="21" t="s">
        <v>36</v>
      </c>
      <c r="E67" s="7">
        <v>23.6</v>
      </c>
      <c r="F67" s="14">
        <v>405</v>
      </c>
      <c r="G67" s="6">
        <v>0.15</v>
      </c>
      <c r="H67" s="32">
        <f t="shared" si="0"/>
        <v>465.75</v>
      </c>
      <c r="I67" s="36">
        <f aca="true" t="shared" si="2" ref="I67:I75">H67*E67</f>
        <v>10991.7</v>
      </c>
    </row>
    <row r="68" spans="1:9" ht="14.25">
      <c r="A68" s="3"/>
      <c r="B68" s="4">
        <v>3</v>
      </c>
      <c r="C68" s="5" t="s">
        <v>40</v>
      </c>
      <c r="D68" s="6" t="s">
        <v>36</v>
      </c>
      <c r="E68" s="7">
        <v>23.6</v>
      </c>
      <c r="F68" s="12">
        <v>40</v>
      </c>
      <c r="G68" s="6">
        <v>0.15</v>
      </c>
      <c r="H68" s="32">
        <f t="shared" si="0"/>
        <v>46</v>
      </c>
      <c r="I68" s="36">
        <f t="shared" si="2"/>
        <v>1085.6000000000001</v>
      </c>
    </row>
    <row r="69" spans="1:9" ht="14.25">
      <c r="A69" s="3"/>
      <c r="B69" s="4">
        <v>4</v>
      </c>
      <c r="C69" s="5" t="s">
        <v>20</v>
      </c>
      <c r="D69" s="6" t="s">
        <v>36</v>
      </c>
      <c r="E69" s="7">
        <v>23.6</v>
      </c>
      <c r="F69" s="12">
        <v>900</v>
      </c>
      <c r="G69" s="21">
        <v>0.15</v>
      </c>
      <c r="H69" s="32">
        <f t="shared" si="0"/>
        <v>1035</v>
      </c>
      <c r="I69" s="36">
        <f t="shared" si="2"/>
        <v>24426</v>
      </c>
    </row>
    <row r="70" spans="1:9" ht="14.25">
      <c r="A70" s="3"/>
      <c r="B70" s="4">
        <v>5</v>
      </c>
      <c r="C70" s="5" t="s">
        <v>11</v>
      </c>
      <c r="D70" s="6" t="s">
        <v>36</v>
      </c>
      <c r="E70" s="7">
        <v>23.6</v>
      </c>
      <c r="F70" s="12">
        <v>100</v>
      </c>
      <c r="G70" s="6">
        <v>0.15</v>
      </c>
      <c r="H70" s="32">
        <f t="shared" si="0"/>
        <v>115</v>
      </c>
      <c r="I70" s="36">
        <f t="shared" si="2"/>
        <v>2714</v>
      </c>
    </row>
    <row r="71" spans="1:9" ht="14.25">
      <c r="A71" s="3"/>
      <c r="B71" s="4">
        <v>6</v>
      </c>
      <c r="C71" s="5" t="s">
        <v>21</v>
      </c>
      <c r="D71" s="6" t="s">
        <v>25</v>
      </c>
      <c r="E71" s="7">
        <v>1</v>
      </c>
      <c r="F71" s="12">
        <v>350</v>
      </c>
      <c r="G71" s="6">
        <v>0.15</v>
      </c>
      <c r="H71" s="32">
        <f t="shared" si="0"/>
        <v>402.5</v>
      </c>
      <c r="I71" s="36">
        <f t="shared" si="2"/>
        <v>402.5</v>
      </c>
    </row>
    <row r="72" spans="1:9" ht="14.25">
      <c r="A72" s="3"/>
      <c r="B72" s="4">
        <v>7</v>
      </c>
      <c r="C72" s="5" t="s">
        <v>22</v>
      </c>
      <c r="D72" s="6" t="s">
        <v>25</v>
      </c>
      <c r="E72" s="7">
        <v>1</v>
      </c>
      <c r="F72" s="12">
        <v>500</v>
      </c>
      <c r="G72" s="6">
        <v>0.15</v>
      </c>
      <c r="H72" s="32">
        <f t="shared" si="0"/>
        <v>575</v>
      </c>
      <c r="I72" s="36">
        <f t="shared" si="2"/>
        <v>575</v>
      </c>
    </row>
    <row r="73" spans="1:9" ht="14.25">
      <c r="A73" s="3"/>
      <c r="B73" s="4">
        <v>8</v>
      </c>
      <c r="C73" s="15" t="s">
        <v>17</v>
      </c>
      <c r="D73" s="16" t="s">
        <v>12</v>
      </c>
      <c r="E73" s="7">
        <v>4</v>
      </c>
      <c r="F73" s="18">
        <v>600</v>
      </c>
      <c r="G73" s="21">
        <v>0.15</v>
      </c>
      <c r="H73" s="32">
        <f t="shared" si="0"/>
        <v>690</v>
      </c>
      <c r="I73" s="36">
        <f t="shared" si="2"/>
        <v>2760</v>
      </c>
    </row>
    <row r="74" spans="1:9" ht="14.25">
      <c r="A74" s="3"/>
      <c r="B74" s="4">
        <v>9</v>
      </c>
      <c r="C74" s="22" t="s">
        <v>65</v>
      </c>
      <c r="D74" s="23" t="s">
        <v>12</v>
      </c>
      <c r="E74" s="7"/>
      <c r="F74" s="19">
        <v>550</v>
      </c>
      <c r="G74" s="6">
        <v>0.15</v>
      </c>
      <c r="H74" s="32">
        <f t="shared" si="0"/>
        <v>632.5</v>
      </c>
      <c r="I74" s="36">
        <f t="shared" si="2"/>
        <v>0</v>
      </c>
    </row>
    <row r="75" spans="1:9" ht="14.25">
      <c r="A75" s="3"/>
      <c r="B75" s="4">
        <v>10</v>
      </c>
      <c r="C75" s="15" t="s">
        <v>23</v>
      </c>
      <c r="D75" s="16" t="s">
        <v>25</v>
      </c>
      <c r="E75" s="7">
        <v>5</v>
      </c>
      <c r="F75" s="18">
        <v>150</v>
      </c>
      <c r="G75" s="6">
        <v>0.15</v>
      </c>
      <c r="H75" s="32">
        <f t="shared" si="0"/>
        <v>172.5</v>
      </c>
      <c r="I75" s="36">
        <f t="shared" si="2"/>
        <v>862.5</v>
      </c>
    </row>
    <row r="76" spans="1:9" ht="16.5" customHeight="1">
      <c r="A76" s="3"/>
      <c r="B76" s="48" t="s">
        <v>15</v>
      </c>
      <c r="C76" s="49"/>
      <c r="D76" s="49"/>
      <c r="E76" s="49"/>
      <c r="F76" s="49"/>
      <c r="G76" s="49">
        <v>0.15</v>
      </c>
      <c r="H76" s="49">
        <f t="shared" si="0"/>
        <v>0</v>
      </c>
      <c r="I76" s="50"/>
    </row>
    <row r="77" spans="1:9" ht="24.75" customHeight="1">
      <c r="A77" s="3"/>
      <c r="B77" s="4">
        <v>1</v>
      </c>
      <c r="C77" s="5" t="s">
        <v>16</v>
      </c>
      <c r="D77" s="6" t="s">
        <v>36</v>
      </c>
      <c r="E77" s="7">
        <v>5.5</v>
      </c>
      <c r="F77" s="12">
        <v>650</v>
      </c>
      <c r="G77" s="21">
        <v>0.15</v>
      </c>
      <c r="H77" s="32">
        <f t="shared" si="0"/>
        <v>747.5</v>
      </c>
      <c r="I77" s="32">
        <f>H77*E77</f>
        <v>4111.25</v>
      </c>
    </row>
    <row r="78" spans="1:9" ht="16.5" customHeight="1">
      <c r="A78" s="3"/>
      <c r="B78" s="48" t="s">
        <v>49</v>
      </c>
      <c r="C78" s="49"/>
      <c r="D78" s="49"/>
      <c r="E78" s="49"/>
      <c r="F78" s="49"/>
      <c r="G78" s="49">
        <v>0.15</v>
      </c>
      <c r="H78" s="49">
        <f aca="true" t="shared" si="3" ref="H78:H141">F78+(G78*F78)</f>
        <v>0</v>
      </c>
      <c r="I78" s="50"/>
    </row>
    <row r="79" spans="1:9" ht="16.5" customHeight="1">
      <c r="A79" s="3"/>
      <c r="B79" s="48" t="s">
        <v>52</v>
      </c>
      <c r="C79" s="49"/>
      <c r="D79" s="49"/>
      <c r="E79" s="49"/>
      <c r="F79" s="49"/>
      <c r="G79" s="49">
        <v>0.15</v>
      </c>
      <c r="H79" s="49">
        <f t="shared" si="3"/>
        <v>0</v>
      </c>
      <c r="I79" s="50"/>
    </row>
    <row r="80" spans="1:9" ht="16.5" customHeight="1">
      <c r="A80" s="3"/>
      <c r="B80" s="48" t="s">
        <v>10</v>
      </c>
      <c r="C80" s="49"/>
      <c r="D80" s="49"/>
      <c r="E80" s="49"/>
      <c r="F80" s="49"/>
      <c r="G80" s="49">
        <v>0.15</v>
      </c>
      <c r="H80" s="49">
        <f t="shared" si="3"/>
        <v>0</v>
      </c>
      <c r="I80" s="50"/>
    </row>
    <row r="81" spans="1:9" ht="14.25">
      <c r="A81" s="3"/>
      <c r="B81" s="4">
        <v>1</v>
      </c>
      <c r="C81" s="5" t="s">
        <v>37</v>
      </c>
      <c r="D81" s="6" t="s">
        <v>36</v>
      </c>
      <c r="E81" s="7">
        <v>12.8</v>
      </c>
      <c r="F81" s="12">
        <v>40</v>
      </c>
      <c r="G81" s="21">
        <v>0.15</v>
      </c>
      <c r="H81" s="32">
        <f t="shared" si="3"/>
        <v>46</v>
      </c>
      <c r="I81" s="32">
        <f>H81*E81</f>
        <v>588.8000000000001</v>
      </c>
    </row>
    <row r="82" spans="1:9" ht="14.25">
      <c r="A82" s="3"/>
      <c r="B82" s="4">
        <v>2</v>
      </c>
      <c r="C82" s="5" t="s">
        <v>50</v>
      </c>
      <c r="D82" s="6" t="s">
        <v>36</v>
      </c>
      <c r="E82" s="7">
        <v>12.8</v>
      </c>
      <c r="F82" s="12">
        <v>250</v>
      </c>
      <c r="G82" s="6">
        <v>0.15</v>
      </c>
      <c r="H82" s="32">
        <f t="shared" si="3"/>
        <v>287.5</v>
      </c>
      <c r="I82" s="32">
        <f>H82*E82</f>
        <v>3680</v>
      </c>
    </row>
    <row r="83" spans="1:9" ht="14.25">
      <c r="A83" s="3"/>
      <c r="B83" s="4">
        <v>3</v>
      </c>
      <c r="C83" s="5" t="s">
        <v>51</v>
      </c>
      <c r="D83" s="6" t="s">
        <v>36</v>
      </c>
      <c r="E83" s="7">
        <v>12.8</v>
      </c>
      <c r="F83" s="12">
        <v>240</v>
      </c>
      <c r="G83" s="6">
        <v>0.15</v>
      </c>
      <c r="H83" s="32">
        <f t="shared" si="3"/>
        <v>276</v>
      </c>
      <c r="I83" s="32">
        <f>H83*E83</f>
        <v>3532.8</v>
      </c>
    </row>
    <row r="84" spans="1:9" ht="14.25">
      <c r="A84" s="3"/>
      <c r="B84" s="4">
        <v>4</v>
      </c>
      <c r="C84" s="5" t="s">
        <v>44</v>
      </c>
      <c r="D84" s="6" t="s">
        <v>12</v>
      </c>
      <c r="E84" s="7">
        <v>13.4</v>
      </c>
      <c r="F84" s="12">
        <v>105</v>
      </c>
      <c r="G84" s="6">
        <v>0.15</v>
      </c>
      <c r="H84" s="32">
        <f t="shared" si="3"/>
        <v>120.75</v>
      </c>
      <c r="I84" s="32">
        <f>H84*E84</f>
        <v>1618.05</v>
      </c>
    </row>
    <row r="85" spans="1:9" ht="16.5" customHeight="1">
      <c r="A85" s="3"/>
      <c r="B85" s="48" t="s">
        <v>14</v>
      </c>
      <c r="C85" s="49"/>
      <c r="D85" s="49"/>
      <c r="E85" s="49"/>
      <c r="F85" s="49"/>
      <c r="G85" s="49">
        <v>0.15</v>
      </c>
      <c r="H85" s="49">
        <f t="shared" si="3"/>
        <v>0</v>
      </c>
      <c r="I85" s="50"/>
    </row>
    <row r="86" spans="1:9" ht="14.25">
      <c r="A86" s="3"/>
      <c r="B86" s="4">
        <v>1</v>
      </c>
      <c r="C86" s="5" t="s">
        <v>40</v>
      </c>
      <c r="D86" s="6" t="s">
        <v>36</v>
      </c>
      <c r="E86" s="7">
        <v>37.9</v>
      </c>
      <c r="F86" s="12">
        <v>41</v>
      </c>
      <c r="G86" s="6">
        <v>0.15</v>
      </c>
      <c r="H86" s="32">
        <f t="shared" si="3"/>
        <v>47.15</v>
      </c>
      <c r="I86" s="32">
        <f>H86*E86</f>
        <v>1786.985</v>
      </c>
    </row>
    <row r="87" spans="1:9" ht="14.25">
      <c r="A87" s="3"/>
      <c r="B87" s="4">
        <v>2</v>
      </c>
      <c r="C87" s="20" t="s">
        <v>58</v>
      </c>
      <c r="D87" s="21" t="s">
        <v>36</v>
      </c>
      <c r="E87" s="7">
        <v>37.9</v>
      </c>
      <c r="F87" s="14">
        <v>405</v>
      </c>
      <c r="G87" s="6">
        <v>0.15</v>
      </c>
      <c r="H87" s="32">
        <f t="shared" si="3"/>
        <v>465.75</v>
      </c>
      <c r="I87" s="32">
        <f>H87*E87</f>
        <v>17651.925</v>
      </c>
    </row>
    <row r="88" spans="1:9" ht="14.25">
      <c r="A88" s="3"/>
      <c r="B88" s="4">
        <v>3</v>
      </c>
      <c r="C88" s="5" t="s">
        <v>40</v>
      </c>
      <c r="D88" s="6" t="s">
        <v>36</v>
      </c>
      <c r="E88" s="7">
        <v>37.9</v>
      </c>
      <c r="F88" s="12">
        <v>41</v>
      </c>
      <c r="G88" s="6">
        <v>0.15</v>
      </c>
      <c r="H88" s="32">
        <f t="shared" si="3"/>
        <v>47.15</v>
      </c>
      <c r="I88" s="32">
        <f>H88*E88</f>
        <v>1786.985</v>
      </c>
    </row>
    <row r="89" spans="1:9" ht="14.25">
      <c r="A89" s="3"/>
      <c r="B89" s="4">
        <v>4</v>
      </c>
      <c r="C89" s="5" t="s">
        <v>43</v>
      </c>
      <c r="D89" s="6" t="s">
        <v>36</v>
      </c>
      <c r="E89" s="7">
        <v>37.9</v>
      </c>
      <c r="F89" s="12">
        <v>225</v>
      </c>
      <c r="G89" s="21">
        <v>0.15</v>
      </c>
      <c r="H89" s="32">
        <f t="shared" si="3"/>
        <v>258.75</v>
      </c>
      <c r="I89" s="32">
        <f>H89*E89</f>
        <v>9806.625</v>
      </c>
    </row>
    <row r="90" spans="1:9" ht="14.25">
      <c r="A90" s="3"/>
      <c r="B90" s="4">
        <v>5</v>
      </c>
      <c r="C90" s="5" t="s">
        <v>40</v>
      </c>
      <c r="D90" s="6" t="s">
        <v>36</v>
      </c>
      <c r="E90" s="7">
        <v>37.9</v>
      </c>
      <c r="F90" s="12">
        <v>40</v>
      </c>
      <c r="G90" s="6">
        <v>0.15</v>
      </c>
      <c r="H90" s="32">
        <f t="shared" si="3"/>
        <v>46</v>
      </c>
      <c r="I90" s="32">
        <f>H90*E90</f>
        <v>1743.3999999999999</v>
      </c>
    </row>
    <row r="91" spans="1:9" ht="14.25">
      <c r="A91" s="3"/>
      <c r="B91" s="4">
        <v>6</v>
      </c>
      <c r="C91" s="5" t="s">
        <v>45</v>
      </c>
      <c r="D91" s="6" t="s">
        <v>36</v>
      </c>
      <c r="E91" s="7">
        <v>37.9</v>
      </c>
      <c r="F91" s="12">
        <v>200</v>
      </c>
      <c r="G91" s="6">
        <v>0.15</v>
      </c>
      <c r="H91" s="32">
        <f t="shared" si="3"/>
        <v>230</v>
      </c>
      <c r="I91" s="32">
        <f>H91*E91</f>
        <v>8717</v>
      </c>
    </row>
    <row r="92" spans="1:9" ht="16.5" customHeight="1">
      <c r="A92" s="3"/>
      <c r="B92" s="48" t="s">
        <v>15</v>
      </c>
      <c r="C92" s="49"/>
      <c r="D92" s="49"/>
      <c r="E92" s="49"/>
      <c r="F92" s="49"/>
      <c r="G92" s="49">
        <v>0.15</v>
      </c>
      <c r="H92" s="49">
        <f t="shared" si="3"/>
        <v>0</v>
      </c>
      <c r="I92" s="50"/>
    </row>
    <row r="93" spans="1:9" ht="14.25">
      <c r="A93" s="3"/>
      <c r="B93" s="4">
        <v>1</v>
      </c>
      <c r="C93" s="5" t="s">
        <v>67</v>
      </c>
      <c r="D93" s="6" t="s">
        <v>36</v>
      </c>
      <c r="E93" s="7">
        <v>12.8</v>
      </c>
      <c r="F93" s="12">
        <v>520</v>
      </c>
      <c r="G93" s="21">
        <v>0.15</v>
      </c>
      <c r="H93" s="32">
        <f t="shared" si="3"/>
        <v>598</v>
      </c>
      <c r="I93" s="32">
        <f>H93*E93</f>
        <v>7654.400000000001</v>
      </c>
    </row>
    <row r="94" spans="1:9" ht="14.25">
      <c r="A94" s="3"/>
      <c r="B94" s="4">
        <v>2</v>
      </c>
      <c r="C94" s="5" t="s">
        <v>41</v>
      </c>
      <c r="D94" s="6" t="s">
        <v>36</v>
      </c>
      <c r="E94" s="7">
        <v>12.8</v>
      </c>
      <c r="F94" s="12">
        <v>40</v>
      </c>
      <c r="G94" s="6">
        <v>0.15</v>
      </c>
      <c r="H94" s="32">
        <f t="shared" si="3"/>
        <v>46</v>
      </c>
      <c r="I94" s="32">
        <f>H94*E94</f>
        <v>588.8000000000001</v>
      </c>
    </row>
    <row r="95" spans="1:9" ht="14.25">
      <c r="A95" s="3"/>
      <c r="B95" s="4">
        <v>3</v>
      </c>
      <c r="C95" s="5" t="s">
        <v>68</v>
      </c>
      <c r="D95" s="6" t="s">
        <v>36</v>
      </c>
      <c r="E95" s="7">
        <v>12.8</v>
      </c>
      <c r="F95" s="12">
        <v>250</v>
      </c>
      <c r="G95" s="6">
        <v>0.15</v>
      </c>
      <c r="H95" s="32">
        <f t="shared" si="3"/>
        <v>287.5</v>
      </c>
      <c r="I95" s="32">
        <f>H95*E95</f>
        <v>3680</v>
      </c>
    </row>
    <row r="96" spans="1:9" ht="14.25">
      <c r="A96" s="3"/>
      <c r="B96" s="4">
        <v>4</v>
      </c>
      <c r="C96" s="5" t="s">
        <v>41</v>
      </c>
      <c r="D96" s="6" t="s">
        <v>36</v>
      </c>
      <c r="E96" s="7">
        <v>12.8</v>
      </c>
      <c r="F96" s="12">
        <v>40</v>
      </c>
      <c r="G96" s="6">
        <v>0.15</v>
      </c>
      <c r="H96" s="32">
        <f t="shared" si="3"/>
        <v>46</v>
      </c>
      <c r="I96" s="32">
        <f>H96*E96</f>
        <v>588.8000000000001</v>
      </c>
    </row>
    <row r="97" spans="1:9" ht="14.25">
      <c r="A97" s="3"/>
      <c r="B97" s="4">
        <v>5</v>
      </c>
      <c r="C97" s="5" t="s">
        <v>69</v>
      </c>
      <c r="D97" s="6" t="s">
        <v>36</v>
      </c>
      <c r="E97" s="7">
        <v>12.8</v>
      </c>
      <c r="F97" s="12">
        <v>220</v>
      </c>
      <c r="G97" s="21">
        <v>0.15</v>
      </c>
      <c r="H97" s="32">
        <f t="shared" si="3"/>
        <v>253</v>
      </c>
      <c r="I97" s="32">
        <f>H97*E97</f>
        <v>3238.4</v>
      </c>
    </row>
    <row r="98" spans="1:9" ht="14.25">
      <c r="A98" s="3"/>
      <c r="B98" s="4">
        <v>6</v>
      </c>
      <c r="C98" s="5" t="s">
        <v>70</v>
      </c>
      <c r="D98" s="6" t="s">
        <v>36</v>
      </c>
      <c r="E98" s="7">
        <v>12.8</v>
      </c>
      <c r="F98" s="12">
        <v>200</v>
      </c>
      <c r="G98" s="6">
        <v>0.15</v>
      </c>
      <c r="H98" s="32">
        <f t="shared" si="3"/>
        <v>230</v>
      </c>
      <c r="I98" s="32">
        <f>H98*E98</f>
        <v>2944</v>
      </c>
    </row>
    <row r="99" spans="1:9" ht="16.5" customHeight="1">
      <c r="A99" s="3"/>
      <c r="B99" s="48" t="s">
        <v>53</v>
      </c>
      <c r="C99" s="49"/>
      <c r="D99" s="49"/>
      <c r="E99" s="49"/>
      <c r="F99" s="49"/>
      <c r="G99" s="49">
        <v>0.15</v>
      </c>
      <c r="H99" s="49">
        <f t="shared" si="3"/>
        <v>0</v>
      </c>
      <c r="I99" s="50"/>
    </row>
    <row r="100" spans="1:9" ht="16.5" customHeight="1">
      <c r="A100" s="3"/>
      <c r="B100" s="48" t="s">
        <v>10</v>
      </c>
      <c r="C100" s="49"/>
      <c r="D100" s="49"/>
      <c r="E100" s="49"/>
      <c r="F100" s="49"/>
      <c r="G100" s="49">
        <v>0.15</v>
      </c>
      <c r="H100" s="49">
        <f t="shared" si="3"/>
        <v>0</v>
      </c>
      <c r="I100" s="50"/>
    </row>
    <row r="101" spans="1:9" ht="14.25">
      <c r="A101" s="3"/>
      <c r="B101" s="4">
        <v>1</v>
      </c>
      <c r="C101" s="5" t="s">
        <v>37</v>
      </c>
      <c r="D101" s="6" t="s">
        <v>36</v>
      </c>
      <c r="E101" s="7">
        <v>18.4</v>
      </c>
      <c r="F101" s="12">
        <v>40</v>
      </c>
      <c r="G101" s="21">
        <v>0.15</v>
      </c>
      <c r="H101" s="32">
        <f t="shared" si="3"/>
        <v>46</v>
      </c>
      <c r="I101" s="32">
        <f>H101*E101</f>
        <v>846.4</v>
      </c>
    </row>
    <row r="102" spans="1:9" ht="14.25">
      <c r="A102" s="3"/>
      <c r="B102" s="4">
        <v>2</v>
      </c>
      <c r="C102" s="5" t="s">
        <v>50</v>
      </c>
      <c r="D102" s="6" t="s">
        <v>36</v>
      </c>
      <c r="E102" s="7">
        <v>18.4</v>
      </c>
      <c r="F102" s="12">
        <v>250</v>
      </c>
      <c r="G102" s="6">
        <v>0.15</v>
      </c>
      <c r="H102" s="32">
        <f t="shared" si="3"/>
        <v>287.5</v>
      </c>
      <c r="I102" s="32">
        <f>H102*E102</f>
        <v>5290</v>
      </c>
    </row>
    <row r="103" spans="1:9" ht="14.25">
      <c r="A103" s="3"/>
      <c r="B103" s="4">
        <v>3</v>
      </c>
      <c r="C103" s="5" t="s">
        <v>51</v>
      </c>
      <c r="D103" s="6" t="s">
        <v>36</v>
      </c>
      <c r="E103" s="7">
        <v>18.4</v>
      </c>
      <c r="F103" s="12">
        <v>240</v>
      </c>
      <c r="G103" s="6">
        <v>0.15</v>
      </c>
      <c r="H103" s="32">
        <f t="shared" si="3"/>
        <v>276</v>
      </c>
      <c r="I103" s="32">
        <f>H103*E103</f>
        <v>5078.4</v>
      </c>
    </row>
    <row r="104" spans="1:9" ht="14.25">
      <c r="A104" s="3"/>
      <c r="B104" s="4">
        <v>4</v>
      </c>
      <c r="C104" s="5" t="s">
        <v>44</v>
      </c>
      <c r="D104" s="6" t="s">
        <v>12</v>
      </c>
      <c r="E104" s="7">
        <v>16.8</v>
      </c>
      <c r="F104" s="12">
        <v>105</v>
      </c>
      <c r="G104" s="6">
        <v>0.15</v>
      </c>
      <c r="H104" s="32">
        <f t="shared" si="3"/>
        <v>120.75</v>
      </c>
      <c r="I104" s="32">
        <f>H104*E104</f>
        <v>2028.6000000000001</v>
      </c>
    </row>
    <row r="105" spans="1:9" ht="16.5" customHeight="1">
      <c r="A105" s="3"/>
      <c r="B105" s="48" t="s">
        <v>14</v>
      </c>
      <c r="C105" s="49"/>
      <c r="D105" s="49"/>
      <c r="E105" s="49"/>
      <c r="F105" s="49"/>
      <c r="G105" s="49">
        <v>0.15</v>
      </c>
      <c r="H105" s="49">
        <f t="shared" si="3"/>
        <v>0</v>
      </c>
      <c r="I105" s="50"/>
    </row>
    <row r="106" spans="1:9" ht="14.25">
      <c r="A106" s="3"/>
      <c r="B106" s="4">
        <v>1</v>
      </c>
      <c r="C106" s="5" t="s">
        <v>40</v>
      </c>
      <c r="D106" s="6" t="s">
        <v>36</v>
      </c>
      <c r="E106" s="7">
        <v>47.8</v>
      </c>
      <c r="F106" s="12">
        <v>41</v>
      </c>
      <c r="G106" s="6">
        <v>0.15</v>
      </c>
      <c r="H106" s="32">
        <f t="shared" si="3"/>
        <v>47.15</v>
      </c>
      <c r="I106" s="32">
        <f>H106*E106</f>
        <v>2253.77</v>
      </c>
    </row>
    <row r="107" spans="1:9" ht="14.25">
      <c r="A107" s="3"/>
      <c r="B107" s="4">
        <v>2</v>
      </c>
      <c r="C107" s="20" t="s">
        <v>58</v>
      </c>
      <c r="D107" s="21" t="s">
        <v>36</v>
      </c>
      <c r="E107" s="7">
        <v>47.8</v>
      </c>
      <c r="F107" s="14">
        <v>405</v>
      </c>
      <c r="G107" s="6">
        <v>0.15</v>
      </c>
      <c r="H107" s="32">
        <f t="shared" si="3"/>
        <v>465.75</v>
      </c>
      <c r="I107" s="32">
        <f>H107*E107</f>
        <v>22262.85</v>
      </c>
    </row>
    <row r="108" spans="1:9" ht="14.25">
      <c r="A108" s="3"/>
      <c r="B108" s="4">
        <v>3</v>
      </c>
      <c r="C108" s="5" t="s">
        <v>40</v>
      </c>
      <c r="D108" s="6" t="s">
        <v>36</v>
      </c>
      <c r="E108" s="7">
        <v>47.8</v>
      </c>
      <c r="F108" s="12">
        <v>41</v>
      </c>
      <c r="G108" s="6">
        <v>0.15</v>
      </c>
      <c r="H108" s="32">
        <f t="shared" si="3"/>
        <v>47.15</v>
      </c>
      <c r="I108" s="32">
        <f>H108*E108</f>
        <v>2253.77</v>
      </c>
    </row>
    <row r="109" spans="1:9" ht="14.25">
      <c r="A109" s="3"/>
      <c r="B109" s="4">
        <v>4</v>
      </c>
      <c r="C109" s="5" t="s">
        <v>43</v>
      </c>
      <c r="D109" s="6" t="s">
        <v>36</v>
      </c>
      <c r="E109" s="7">
        <v>47.8</v>
      </c>
      <c r="F109" s="12">
        <v>225</v>
      </c>
      <c r="G109" s="21">
        <v>0.15</v>
      </c>
      <c r="H109" s="32">
        <f t="shared" si="3"/>
        <v>258.75</v>
      </c>
      <c r="I109" s="32">
        <f>H109*E109</f>
        <v>12368.25</v>
      </c>
    </row>
    <row r="110" spans="1:9" ht="14.25">
      <c r="A110" s="3"/>
      <c r="B110" s="4">
        <v>5</v>
      </c>
      <c r="C110" s="5" t="s">
        <v>40</v>
      </c>
      <c r="D110" s="6" t="s">
        <v>36</v>
      </c>
      <c r="E110" s="7">
        <v>47.8</v>
      </c>
      <c r="F110" s="12">
        <v>40</v>
      </c>
      <c r="G110" s="6">
        <v>0.15</v>
      </c>
      <c r="H110" s="32">
        <f t="shared" si="3"/>
        <v>46</v>
      </c>
      <c r="I110" s="32">
        <f>H110*E110</f>
        <v>2198.7999999999997</v>
      </c>
    </row>
    <row r="111" spans="1:9" ht="14.25">
      <c r="A111" s="3"/>
      <c r="B111" s="4">
        <v>6</v>
      </c>
      <c r="C111" s="5" t="s">
        <v>45</v>
      </c>
      <c r="D111" s="6" t="s">
        <v>36</v>
      </c>
      <c r="E111" s="7">
        <v>47.8</v>
      </c>
      <c r="F111" s="12">
        <v>200</v>
      </c>
      <c r="G111" s="6">
        <v>0.15</v>
      </c>
      <c r="H111" s="32">
        <f t="shared" si="3"/>
        <v>230</v>
      </c>
      <c r="I111" s="32">
        <f>H111*E111</f>
        <v>10994</v>
      </c>
    </row>
    <row r="112" spans="1:9" ht="16.5" customHeight="1">
      <c r="A112" s="3"/>
      <c r="B112" s="48" t="s">
        <v>15</v>
      </c>
      <c r="C112" s="49"/>
      <c r="D112" s="49"/>
      <c r="E112" s="49"/>
      <c r="F112" s="49"/>
      <c r="G112" s="49">
        <v>0.15</v>
      </c>
      <c r="H112" s="49">
        <f t="shared" si="3"/>
        <v>0</v>
      </c>
      <c r="I112" s="50"/>
    </row>
    <row r="113" spans="1:9" ht="14.25">
      <c r="A113" s="3"/>
      <c r="B113" s="4">
        <v>1</v>
      </c>
      <c r="C113" s="5" t="s">
        <v>67</v>
      </c>
      <c r="D113" s="6" t="s">
        <v>36</v>
      </c>
      <c r="E113" s="7">
        <v>18.4</v>
      </c>
      <c r="F113" s="12">
        <v>520</v>
      </c>
      <c r="G113" s="21">
        <v>0.15</v>
      </c>
      <c r="H113" s="32">
        <f t="shared" si="3"/>
        <v>598</v>
      </c>
      <c r="I113" s="32">
        <f>H113*E113</f>
        <v>11003.199999999999</v>
      </c>
    </row>
    <row r="114" spans="1:9" ht="14.25">
      <c r="A114" s="3"/>
      <c r="B114" s="4">
        <v>2</v>
      </c>
      <c r="C114" s="5" t="s">
        <v>41</v>
      </c>
      <c r="D114" s="6" t="s">
        <v>36</v>
      </c>
      <c r="E114" s="7">
        <v>18.4</v>
      </c>
      <c r="F114" s="12">
        <v>40</v>
      </c>
      <c r="G114" s="6">
        <v>0.15</v>
      </c>
      <c r="H114" s="32">
        <f t="shared" si="3"/>
        <v>46</v>
      </c>
      <c r="I114" s="32">
        <f>H114*E114</f>
        <v>846.4</v>
      </c>
    </row>
    <row r="115" spans="1:9" ht="14.25">
      <c r="A115" s="3"/>
      <c r="B115" s="4">
        <v>3</v>
      </c>
      <c r="C115" s="5" t="s">
        <v>68</v>
      </c>
      <c r="D115" s="6" t="s">
        <v>36</v>
      </c>
      <c r="E115" s="7">
        <v>18.4</v>
      </c>
      <c r="F115" s="12">
        <v>250</v>
      </c>
      <c r="G115" s="6">
        <v>0.15</v>
      </c>
      <c r="H115" s="32">
        <f t="shared" si="3"/>
        <v>287.5</v>
      </c>
      <c r="I115" s="32">
        <f>H115*E115</f>
        <v>5290</v>
      </c>
    </row>
    <row r="116" spans="1:9" ht="14.25">
      <c r="A116" s="3"/>
      <c r="B116" s="4">
        <v>4</v>
      </c>
      <c r="C116" s="5" t="s">
        <v>41</v>
      </c>
      <c r="D116" s="6" t="s">
        <v>36</v>
      </c>
      <c r="E116" s="7">
        <v>18.4</v>
      </c>
      <c r="F116" s="12">
        <v>40</v>
      </c>
      <c r="G116" s="6">
        <v>0.15</v>
      </c>
      <c r="H116" s="32">
        <f t="shared" si="3"/>
        <v>46</v>
      </c>
      <c r="I116" s="32">
        <f>H116*E116</f>
        <v>846.4</v>
      </c>
    </row>
    <row r="117" spans="1:9" ht="14.25">
      <c r="A117" s="3"/>
      <c r="B117" s="4">
        <v>5</v>
      </c>
      <c r="C117" s="5" t="s">
        <v>69</v>
      </c>
      <c r="D117" s="6" t="s">
        <v>36</v>
      </c>
      <c r="E117" s="7">
        <v>18.4</v>
      </c>
      <c r="F117" s="12">
        <v>220</v>
      </c>
      <c r="G117" s="21">
        <v>0.15</v>
      </c>
      <c r="H117" s="32">
        <f t="shared" si="3"/>
        <v>253</v>
      </c>
      <c r="I117" s="32">
        <f>H117*E117</f>
        <v>4655.2</v>
      </c>
    </row>
    <row r="118" spans="1:9" ht="14.25">
      <c r="A118" s="3"/>
      <c r="B118" s="4">
        <v>6</v>
      </c>
      <c r="C118" s="5" t="s">
        <v>70</v>
      </c>
      <c r="D118" s="6" t="s">
        <v>36</v>
      </c>
      <c r="E118" s="7">
        <v>18.4</v>
      </c>
      <c r="F118" s="12">
        <v>200</v>
      </c>
      <c r="G118" s="6">
        <v>0.15</v>
      </c>
      <c r="H118" s="32">
        <f t="shared" si="3"/>
        <v>230</v>
      </c>
      <c r="I118" s="32">
        <f>H118*E118</f>
        <v>4232</v>
      </c>
    </row>
    <row r="119" spans="1:9" ht="16.5" customHeight="1">
      <c r="A119" s="3"/>
      <c r="B119" s="48" t="s">
        <v>71</v>
      </c>
      <c r="C119" s="49"/>
      <c r="D119" s="49"/>
      <c r="E119" s="49"/>
      <c r="F119" s="49"/>
      <c r="G119" s="49">
        <v>0.15</v>
      </c>
      <c r="H119" s="49">
        <f t="shared" si="3"/>
        <v>0</v>
      </c>
      <c r="I119" s="50"/>
    </row>
    <row r="120" spans="1:9" ht="16.5" customHeight="1">
      <c r="A120" s="3"/>
      <c r="B120" s="48" t="s">
        <v>10</v>
      </c>
      <c r="C120" s="49"/>
      <c r="D120" s="49"/>
      <c r="E120" s="49"/>
      <c r="F120" s="49"/>
      <c r="G120" s="49">
        <v>0.15</v>
      </c>
      <c r="H120" s="49">
        <f t="shared" si="3"/>
        <v>0</v>
      </c>
      <c r="I120" s="50"/>
    </row>
    <row r="121" spans="1:9" ht="14.25">
      <c r="A121" s="3"/>
      <c r="B121" s="4">
        <v>1</v>
      </c>
      <c r="C121" s="5" t="s">
        <v>37</v>
      </c>
      <c r="D121" s="6" t="s">
        <v>36</v>
      </c>
      <c r="E121" s="7">
        <v>27.7</v>
      </c>
      <c r="F121" s="12">
        <v>40</v>
      </c>
      <c r="G121" s="21">
        <v>0.15</v>
      </c>
      <c r="H121" s="32">
        <f t="shared" si="3"/>
        <v>46</v>
      </c>
      <c r="I121" s="32">
        <f>H121*E121</f>
        <v>1274.2</v>
      </c>
    </row>
    <row r="122" spans="1:9" ht="14.25">
      <c r="A122" s="3"/>
      <c r="B122" s="4">
        <v>2</v>
      </c>
      <c r="C122" s="5" t="s">
        <v>50</v>
      </c>
      <c r="D122" s="6" t="s">
        <v>36</v>
      </c>
      <c r="E122" s="7">
        <v>27.7</v>
      </c>
      <c r="F122" s="12">
        <v>250</v>
      </c>
      <c r="G122" s="6">
        <v>0.15</v>
      </c>
      <c r="H122" s="32">
        <f t="shared" si="3"/>
        <v>287.5</v>
      </c>
      <c r="I122" s="32">
        <f>H122*E122</f>
        <v>7963.75</v>
      </c>
    </row>
    <row r="123" spans="1:9" ht="14.25">
      <c r="A123" s="3"/>
      <c r="B123" s="4">
        <v>3</v>
      </c>
      <c r="C123" s="5" t="s">
        <v>51</v>
      </c>
      <c r="D123" s="6" t="s">
        <v>36</v>
      </c>
      <c r="E123" s="7">
        <v>27.7</v>
      </c>
      <c r="F123" s="12">
        <v>240</v>
      </c>
      <c r="G123" s="6">
        <v>0.15</v>
      </c>
      <c r="H123" s="32">
        <f t="shared" si="3"/>
        <v>276</v>
      </c>
      <c r="I123" s="32">
        <f>H123*E123</f>
        <v>7645.2</v>
      </c>
    </row>
    <row r="124" spans="1:9" ht="14.25">
      <c r="A124" s="3"/>
      <c r="B124" s="4">
        <v>4</v>
      </c>
      <c r="C124" s="5" t="s">
        <v>44</v>
      </c>
      <c r="D124" s="6" t="s">
        <v>12</v>
      </c>
      <c r="E124" s="7">
        <v>19.8</v>
      </c>
      <c r="F124" s="12">
        <v>105</v>
      </c>
      <c r="G124" s="6">
        <v>0.15</v>
      </c>
      <c r="H124" s="32">
        <f t="shared" si="3"/>
        <v>120.75</v>
      </c>
      <c r="I124" s="32">
        <f>H124*E124</f>
        <v>2390.85</v>
      </c>
    </row>
    <row r="125" spans="1:9" ht="16.5" customHeight="1">
      <c r="A125" s="3"/>
      <c r="B125" s="48" t="s">
        <v>14</v>
      </c>
      <c r="C125" s="49"/>
      <c r="D125" s="49"/>
      <c r="E125" s="49"/>
      <c r="F125" s="49"/>
      <c r="G125" s="49">
        <v>0.15</v>
      </c>
      <c r="H125" s="49">
        <f t="shared" si="3"/>
        <v>0</v>
      </c>
      <c r="I125" s="50"/>
    </row>
    <row r="126" spans="1:9" ht="14.25">
      <c r="A126" s="3"/>
      <c r="B126" s="4">
        <v>1</v>
      </c>
      <c r="C126" s="5" t="s">
        <v>40</v>
      </c>
      <c r="D126" s="6" t="s">
        <v>36</v>
      </c>
      <c r="E126" s="7">
        <v>49.5</v>
      </c>
      <c r="F126" s="12">
        <v>41</v>
      </c>
      <c r="G126" s="6">
        <v>0.15</v>
      </c>
      <c r="H126" s="32">
        <f t="shared" si="3"/>
        <v>47.15</v>
      </c>
      <c r="I126" s="32">
        <f>H126*E126</f>
        <v>2333.9249999999997</v>
      </c>
    </row>
    <row r="127" spans="1:9" ht="14.25">
      <c r="A127" s="3"/>
      <c r="B127" s="4">
        <v>2</v>
      </c>
      <c r="C127" s="20" t="s">
        <v>58</v>
      </c>
      <c r="D127" s="21" t="s">
        <v>36</v>
      </c>
      <c r="E127" s="7">
        <v>49.5</v>
      </c>
      <c r="F127" s="14">
        <v>405</v>
      </c>
      <c r="G127" s="6">
        <v>0.15</v>
      </c>
      <c r="H127" s="32">
        <f t="shared" si="3"/>
        <v>465.75</v>
      </c>
      <c r="I127" s="32">
        <f>H127*E127</f>
        <v>23054.625</v>
      </c>
    </row>
    <row r="128" spans="1:9" ht="14.25">
      <c r="A128" s="3"/>
      <c r="B128" s="4">
        <v>3</v>
      </c>
      <c r="C128" s="5" t="s">
        <v>40</v>
      </c>
      <c r="D128" s="6" t="s">
        <v>36</v>
      </c>
      <c r="E128" s="7">
        <v>49.5</v>
      </c>
      <c r="F128" s="12">
        <v>40</v>
      </c>
      <c r="G128" s="6">
        <v>0.15</v>
      </c>
      <c r="H128" s="32">
        <f t="shared" si="3"/>
        <v>46</v>
      </c>
      <c r="I128" s="32">
        <f>H128*E128</f>
        <v>2277</v>
      </c>
    </row>
    <row r="129" spans="1:9" ht="14.25">
      <c r="A129" s="3"/>
      <c r="B129" s="4">
        <v>4</v>
      </c>
      <c r="C129" s="5" t="s">
        <v>43</v>
      </c>
      <c r="D129" s="6" t="s">
        <v>36</v>
      </c>
      <c r="E129" s="7">
        <v>49.5</v>
      </c>
      <c r="F129" s="12">
        <v>225</v>
      </c>
      <c r="G129" s="21">
        <v>0.15</v>
      </c>
      <c r="H129" s="32">
        <f t="shared" si="3"/>
        <v>258.75</v>
      </c>
      <c r="I129" s="32">
        <f>H129*E129</f>
        <v>12808.125</v>
      </c>
    </row>
    <row r="130" spans="1:9" ht="14.25">
      <c r="A130" s="3"/>
      <c r="B130" s="4">
        <v>5</v>
      </c>
      <c r="C130" s="5" t="s">
        <v>40</v>
      </c>
      <c r="D130" s="6" t="s">
        <v>36</v>
      </c>
      <c r="E130" s="7">
        <v>49.5</v>
      </c>
      <c r="F130" s="12">
        <v>40</v>
      </c>
      <c r="G130" s="6">
        <v>0.15</v>
      </c>
      <c r="H130" s="32">
        <f t="shared" si="3"/>
        <v>46</v>
      </c>
      <c r="I130" s="32">
        <f>H130*E130</f>
        <v>2277</v>
      </c>
    </row>
    <row r="131" spans="1:9" ht="14.25">
      <c r="A131" s="3"/>
      <c r="B131" s="4">
        <v>6</v>
      </c>
      <c r="C131" s="5" t="s">
        <v>45</v>
      </c>
      <c r="D131" s="6" t="s">
        <v>36</v>
      </c>
      <c r="E131" s="7">
        <v>49.5</v>
      </c>
      <c r="F131" s="12">
        <v>200</v>
      </c>
      <c r="G131" s="6">
        <v>0.15</v>
      </c>
      <c r="H131" s="32">
        <f t="shared" si="3"/>
        <v>230</v>
      </c>
      <c r="I131" s="32">
        <f>H131*E131</f>
        <v>11385</v>
      </c>
    </row>
    <row r="132" spans="1:9" ht="16.5" customHeight="1">
      <c r="A132" s="3"/>
      <c r="B132" s="48" t="s">
        <v>15</v>
      </c>
      <c r="C132" s="49"/>
      <c r="D132" s="49"/>
      <c r="E132" s="49"/>
      <c r="F132" s="49"/>
      <c r="G132" s="49">
        <v>0.15</v>
      </c>
      <c r="H132" s="49">
        <f t="shared" si="3"/>
        <v>0</v>
      </c>
      <c r="I132" s="50"/>
    </row>
    <row r="133" spans="1:9" ht="14.25">
      <c r="A133" s="3"/>
      <c r="B133" s="4">
        <v>1</v>
      </c>
      <c r="C133" s="5" t="s">
        <v>67</v>
      </c>
      <c r="D133" s="6" t="s">
        <v>36</v>
      </c>
      <c r="E133" s="7">
        <v>27.7</v>
      </c>
      <c r="F133" s="12">
        <v>520</v>
      </c>
      <c r="G133" s="21">
        <v>0.15</v>
      </c>
      <c r="H133" s="32">
        <f t="shared" si="3"/>
        <v>598</v>
      </c>
      <c r="I133" s="32">
        <f>H133*E133</f>
        <v>16564.6</v>
      </c>
    </row>
    <row r="134" spans="1:9" ht="14.25">
      <c r="A134" s="3"/>
      <c r="B134" s="4">
        <v>2</v>
      </c>
      <c r="C134" s="5" t="s">
        <v>41</v>
      </c>
      <c r="D134" s="6" t="s">
        <v>36</v>
      </c>
      <c r="E134" s="7">
        <v>27.7</v>
      </c>
      <c r="F134" s="12">
        <v>40</v>
      </c>
      <c r="G134" s="6">
        <v>0.15</v>
      </c>
      <c r="H134" s="32">
        <f t="shared" si="3"/>
        <v>46</v>
      </c>
      <c r="I134" s="32">
        <f>H134*E134</f>
        <v>1274.2</v>
      </c>
    </row>
    <row r="135" spans="1:9" ht="14.25">
      <c r="A135" s="3"/>
      <c r="B135" s="4">
        <v>3</v>
      </c>
      <c r="C135" s="5" t="s">
        <v>68</v>
      </c>
      <c r="D135" s="6" t="s">
        <v>36</v>
      </c>
      <c r="E135" s="7">
        <v>27.7</v>
      </c>
      <c r="F135" s="12">
        <v>250</v>
      </c>
      <c r="G135" s="6">
        <v>0.15</v>
      </c>
      <c r="H135" s="32">
        <f t="shared" si="3"/>
        <v>287.5</v>
      </c>
      <c r="I135" s="32">
        <f>H135*E135</f>
        <v>7963.75</v>
      </c>
    </row>
    <row r="136" spans="1:9" ht="14.25">
      <c r="A136" s="3"/>
      <c r="B136" s="4">
        <v>4</v>
      </c>
      <c r="C136" s="5" t="s">
        <v>41</v>
      </c>
      <c r="D136" s="6" t="s">
        <v>36</v>
      </c>
      <c r="E136" s="7">
        <v>27.7</v>
      </c>
      <c r="F136" s="12">
        <v>40</v>
      </c>
      <c r="G136" s="6">
        <v>0.15</v>
      </c>
      <c r="H136" s="32">
        <f t="shared" si="3"/>
        <v>46</v>
      </c>
      <c r="I136" s="32">
        <f>H136*E136</f>
        <v>1274.2</v>
      </c>
    </row>
    <row r="137" spans="1:9" ht="14.25">
      <c r="A137" s="3"/>
      <c r="B137" s="4">
        <v>5</v>
      </c>
      <c r="C137" s="5" t="s">
        <v>69</v>
      </c>
      <c r="D137" s="6" t="s">
        <v>36</v>
      </c>
      <c r="E137" s="7">
        <v>27.7</v>
      </c>
      <c r="F137" s="12">
        <v>220</v>
      </c>
      <c r="G137" s="21">
        <v>0.15</v>
      </c>
      <c r="H137" s="32">
        <f t="shared" si="3"/>
        <v>253</v>
      </c>
      <c r="I137" s="32">
        <f>H137*E137</f>
        <v>7008.099999999999</v>
      </c>
    </row>
    <row r="138" spans="1:9" ht="14.25">
      <c r="A138" s="3"/>
      <c r="B138" s="4">
        <v>6</v>
      </c>
      <c r="C138" s="5" t="s">
        <v>70</v>
      </c>
      <c r="D138" s="6" t="s">
        <v>36</v>
      </c>
      <c r="E138" s="7">
        <v>27.7</v>
      </c>
      <c r="F138" s="12">
        <v>200</v>
      </c>
      <c r="G138" s="6">
        <v>0.15</v>
      </c>
      <c r="H138" s="32">
        <f t="shared" si="3"/>
        <v>230</v>
      </c>
      <c r="I138" s="32">
        <f>H138*E138</f>
        <v>6371</v>
      </c>
    </row>
    <row r="139" spans="1:9" ht="16.5" customHeight="1">
      <c r="A139" s="3"/>
      <c r="B139" s="48" t="s">
        <v>46</v>
      </c>
      <c r="C139" s="49"/>
      <c r="D139" s="49"/>
      <c r="E139" s="49"/>
      <c r="F139" s="49"/>
      <c r="G139" s="49">
        <v>0.15</v>
      </c>
      <c r="H139" s="49">
        <f t="shared" si="3"/>
        <v>0</v>
      </c>
      <c r="I139" s="50"/>
    </row>
    <row r="140" spans="1:9" ht="16.5" customHeight="1">
      <c r="A140" s="3"/>
      <c r="B140" s="48" t="s">
        <v>10</v>
      </c>
      <c r="C140" s="49"/>
      <c r="D140" s="49"/>
      <c r="E140" s="49"/>
      <c r="F140" s="49"/>
      <c r="G140" s="49">
        <v>0.15</v>
      </c>
      <c r="H140" s="49">
        <f t="shared" si="3"/>
        <v>0</v>
      </c>
      <c r="I140" s="50"/>
    </row>
    <row r="141" spans="1:9" ht="14.25">
      <c r="A141" s="3"/>
      <c r="B141" s="4">
        <v>1</v>
      </c>
      <c r="C141" s="5" t="s">
        <v>37</v>
      </c>
      <c r="D141" s="6" t="s">
        <v>36</v>
      </c>
      <c r="E141" s="7">
        <v>11.2</v>
      </c>
      <c r="F141" s="12">
        <v>40</v>
      </c>
      <c r="G141" s="21">
        <v>0.15</v>
      </c>
      <c r="H141" s="32">
        <f t="shared" si="3"/>
        <v>46</v>
      </c>
      <c r="I141" s="32">
        <f>H141*E141</f>
        <v>515.1999999999999</v>
      </c>
    </row>
    <row r="142" spans="1:9" ht="14.25">
      <c r="A142" s="3"/>
      <c r="B142" s="4">
        <v>2</v>
      </c>
      <c r="C142" s="5" t="s">
        <v>38</v>
      </c>
      <c r="D142" s="6" t="s">
        <v>36</v>
      </c>
      <c r="E142" s="7">
        <v>11.2</v>
      </c>
      <c r="F142" s="12">
        <v>900</v>
      </c>
      <c r="G142" s="6">
        <v>0.15</v>
      </c>
      <c r="H142" s="32">
        <f aca="true" t="shared" si="4" ref="H142:H202">F142+(G142*F142)</f>
        <v>1035</v>
      </c>
      <c r="I142" s="32">
        <f>H142*E142</f>
        <v>11592</v>
      </c>
    </row>
    <row r="143" spans="1:9" ht="14.25">
      <c r="A143" s="3"/>
      <c r="B143" s="4">
        <v>3</v>
      </c>
      <c r="C143" s="5" t="s">
        <v>39</v>
      </c>
      <c r="D143" s="6" t="s">
        <v>36</v>
      </c>
      <c r="E143" s="7">
        <v>11.2</v>
      </c>
      <c r="F143" s="12">
        <v>100</v>
      </c>
      <c r="G143" s="6">
        <v>0.15</v>
      </c>
      <c r="H143" s="32">
        <f t="shared" si="4"/>
        <v>115</v>
      </c>
      <c r="I143" s="32">
        <f>H143*E143</f>
        <v>1288</v>
      </c>
    </row>
    <row r="144" spans="1:9" ht="14.25">
      <c r="A144" s="3"/>
      <c r="B144" s="4">
        <v>4</v>
      </c>
      <c r="C144" s="5" t="s">
        <v>44</v>
      </c>
      <c r="D144" s="6" t="s">
        <v>12</v>
      </c>
      <c r="E144" s="7">
        <v>9</v>
      </c>
      <c r="F144" s="12">
        <v>105</v>
      </c>
      <c r="G144" s="6">
        <v>0.15</v>
      </c>
      <c r="H144" s="32">
        <f t="shared" si="4"/>
        <v>120.75</v>
      </c>
      <c r="I144" s="32">
        <f>H144*E144</f>
        <v>1086.75</v>
      </c>
    </row>
    <row r="145" spans="1:9" ht="16.5" customHeight="1">
      <c r="A145" s="3"/>
      <c r="B145" s="48" t="s">
        <v>14</v>
      </c>
      <c r="C145" s="49"/>
      <c r="D145" s="49"/>
      <c r="E145" s="49"/>
      <c r="F145" s="49"/>
      <c r="G145" s="49">
        <v>0.15</v>
      </c>
      <c r="H145" s="49">
        <f t="shared" si="4"/>
        <v>0</v>
      </c>
      <c r="I145" s="50"/>
    </row>
    <row r="146" spans="1:9" ht="14.25">
      <c r="A146" s="3"/>
      <c r="B146" s="4">
        <v>1</v>
      </c>
      <c r="C146" s="5" t="s">
        <v>40</v>
      </c>
      <c r="D146" s="6" t="s">
        <v>36</v>
      </c>
      <c r="E146" s="7">
        <v>56.4</v>
      </c>
      <c r="F146" s="12">
        <v>40</v>
      </c>
      <c r="G146" s="6">
        <v>0.15</v>
      </c>
      <c r="H146" s="32">
        <f t="shared" si="4"/>
        <v>46</v>
      </c>
      <c r="I146" s="32">
        <f>H146*E146</f>
        <v>2594.4</v>
      </c>
    </row>
    <row r="147" spans="1:9" ht="14.25">
      <c r="A147" s="3"/>
      <c r="B147" s="4">
        <v>2</v>
      </c>
      <c r="C147" s="20" t="s">
        <v>58</v>
      </c>
      <c r="D147" s="21" t="s">
        <v>36</v>
      </c>
      <c r="E147" s="7">
        <v>56.4</v>
      </c>
      <c r="F147" s="14">
        <v>405</v>
      </c>
      <c r="G147" s="6">
        <v>0.15</v>
      </c>
      <c r="H147" s="32">
        <f t="shared" si="4"/>
        <v>465.75</v>
      </c>
      <c r="I147" s="32">
        <f>H147*E147</f>
        <v>26268.3</v>
      </c>
    </row>
    <row r="148" spans="1:9" ht="14.25">
      <c r="A148" s="3"/>
      <c r="B148" s="4">
        <v>3</v>
      </c>
      <c r="C148" s="5" t="s">
        <v>40</v>
      </c>
      <c r="D148" s="6" t="s">
        <v>36</v>
      </c>
      <c r="E148" s="7">
        <v>56.4</v>
      </c>
      <c r="F148" s="12">
        <v>40</v>
      </c>
      <c r="G148" s="6">
        <v>0.15</v>
      </c>
      <c r="H148" s="32">
        <f t="shared" si="4"/>
        <v>46</v>
      </c>
      <c r="I148" s="32">
        <f>H148*E148</f>
        <v>2594.4</v>
      </c>
    </row>
    <row r="149" spans="1:9" ht="14.25">
      <c r="A149" s="3"/>
      <c r="B149" s="4">
        <v>4</v>
      </c>
      <c r="C149" s="5" t="s">
        <v>43</v>
      </c>
      <c r="D149" s="6" t="s">
        <v>36</v>
      </c>
      <c r="E149" s="7">
        <v>56.4</v>
      </c>
      <c r="F149" s="12">
        <v>225</v>
      </c>
      <c r="G149" s="21">
        <v>0.15</v>
      </c>
      <c r="H149" s="32">
        <f t="shared" si="4"/>
        <v>258.75</v>
      </c>
      <c r="I149" s="32">
        <f>H149*E149</f>
        <v>14593.5</v>
      </c>
    </row>
    <row r="150" spans="1:9" ht="14.25">
      <c r="A150" s="3"/>
      <c r="B150" s="4">
        <v>5</v>
      </c>
      <c r="C150" s="5" t="s">
        <v>40</v>
      </c>
      <c r="D150" s="6" t="s">
        <v>36</v>
      </c>
      <c r="E150" s="7">
        <v>56.4</v>
      </c>
      <c r="F150" s="12">
        <v>40</v>
      </c>
      <c r="G150" s="6">
        <v>0.15</v>
      </c>
      <c r="H150" s="32">
        <f t="shared" si="4"/>
        <v>46</v>
      </c>
      <c r="I150" s="32">
        <f>H150*E150</f>
        <v>2594.4</v>
      </c>
    </row>
    <row r="151" spans="1:9" ht="14.25">
      <c r="A151" s="3"/>
      <c r="B151" s="4">
        <v>6</v>
      </c>
      <c r="C151" s="5" t="s">
        <v>45</v>
      </c>
      <c r="D151" s="6" t="s">
        <v>36</v>
      </c>
      <c r="E151" s="7">
        <v>56.4</v>
      </c>
      <c r="F151" s="12">
        <v>200</v>
      </c>
      <c r="G151" s="6">
        <v>0.15</v>
      </c>
      <c r="H151" s="32">
        <f t="shared" si="4"/>
        <v>230</v>
      </c>
      <c r="I151" s="32">
        <f>H151*E151</f>
        <v>12972</v>
      </c>
    </row>
    <row r="152" spans="1:9" ht="16.5" customHeight="1">
      <c r="A152" s="3"/>
      <c r="B152" s="48" t="s">
        <v>15</v>
      </c>
      <c r="C152" s="49"/>
      <c r="D152" s="49"/>
      <c r="E152" s="49"/>
      <c r="F152" s="49"/>
      <c r="G152" s="49">
        <v>0.15</v>
      </c>
      <c r="H152" s="49">
        <f t="shared" si="4"/>
        <v>0</v>
      </c>
      <c r="I152" s="50"/>
    </row>
    <row r="153" spans="1:9" ht="14.25">
      <c r="A153" s="3"/>
      <c r="B153" s="4">
        <v>1</v>
      </c>
      <c r="C153" s="5" t="s">
        <v>67</v>
      </c>
      <c r="D153" s="6" t="s">
        <v>36</v>
      </c>
      <c r="E153" s="7">
        <v>18.8</v>
      </c>
      <c r="F153" s="12">
        <v>520</v>
      </c>
      <c r="G153" s="21">
        <v>0.15</v>
      </c>
      <c r="H153" s="32">
        <f t="shared" si="4"/>
        <v>598</v>
      </c>
      <c r="I153" s="32">
        <f>H153*E153</f>
        <v>11242.4</v>
      </c>
    </row>
    <row r="154" spans="1:9" ht="14.25">
      <c r="A154" s="3"/>
      <c r="B154" s="4">
        <v>2</v>
      </c>
      <c r="C154" s="5" t="s">
        <v>41</v>
      </c>
      <c r="D154" s="6" t="s">
        <v>36</v>
      </c>
      <c r="E154" s="7">
        <v>18.8</v>
      </c>
      <c r="F154" s="12">
        <v>40</v>
      </c>
      <c r="G154" s="6">
        <v>0.15</v>
      </c>
      <c r="H154" s="32">
        <f t="shared" si="4"/>
        <v>46</v>
      </c>
      <c r="I154" s="32">
        <f>H154*E154</f>
        <v>864.8000000000001</v>
      </c>
    </row>
    <row r="155" spans="1:9" ht="14.25">
      <c r="A155" s="3"/>
      <c r="B155" s="4">
        <v>3</v>
      </c>
      <c r="C155" s="5" t="s">
        <v>68</v>
      </c>
      <c r="D155" s="6" t="s">
        <v>36</v>
      </c>
      <c r="E155" s="7">
        <v>18.8</v>
      </c>
      <c r="F155" s="12">
        <v>250</v>
      </c>
      <c r="G155" s="6">
        <v>0.15</v>
      </c>
      <c r="H155" s="32">
        <f t="shared" si="4"/>
        <v>287.5</v>
      </c>
      <c r="I155" s="32">
        <f>H155*E155</f>
        <v>5405</v>
      </c>
    </row>
    <row r="156" spans="1:9" ht="14.25">
      <c r="A156" s="3"/>
      <c r="B156" s="4">
        <v>4</v>
      </c>
      <c r="C156" s="5" t="s">
        <v>41</v>
      </c>
      <c r="D156" s="6" t="s">
        <v>36</v>
      </c>
      <c r="E156" s="7">
        <v>18.8</v>
      </c>
      <c r="F156" s="12">
        <v>40</v>
      </c>
      <c r="G156" s="6">
        <v>0.15</v>
      </c>
      <c r="H156" s="32">
        <f t="shared" si="4"/>
        <v>46</v>
      </c>
      <c r="I156" s="32">
        <f>H156*E156</f>
        <v>864.8000000000001</v>
      </c>
    </row>
    <row r="157" spans="1:9" ht="14.25">
      <c r="A157" s="3"/>
      <c r="B157" s="4">
        <v>5</v>
      </c>
      <c r="C157" s="5" t="s">
        <v>69</v>
      </c>
      <c r="D157" s="6" t="s">
        <v>36</v>
      </c>
      <c r="E157" s="7">
        <v>18.8</v>
      </c>
      <c r="F157" s="12">
        <v>220</v>
      </c>
      <c r="G157" s="21">
        <v>0.15</v>
      </c>
      <c r="H157" s="32">
        <f t="shared" si="4"/>
        <v>253</v>
      </c>
      <c r="I157" s="32">
        <f>H157*E157</f>
        <v>4756.400000000001</v>
      </c>
    </row>
    <row r="158" spans="1:9" ht="14.25">
      <c r="A158" s="3"/>
      <c r="B158" s="4">
        <v>6</v>
      </c>
      <c r="C158" s="5" t="s">
        <v>70</v>
      </c>
      <c r="D158" s="6" t="s">
        <v>36</v>
      </c>
      <c r="E158" s="7">
        <v>18.8</v>
      </c>
      <c r="F158" s="12">
        <v>200</v>
      </c>
      <c r="G158" s="6">
        <v>0.15</v>
      </c>
      <c r="H158" s="32">
        <f t="shared" si="4"/>
        <v>230</v>
      </c>
      <c r="I158" s="32">
        <f>H158*E158</f>
        <v>4324</v>
      </c>
    </row>
    <row r="159" spans="1:9" ht="16.5" customHeight="1">
      <c r="A159" s="3"/>
      <c r="B159" s="48" t="s">
        <v>48</v>
      </c>
      <c r="C159" s="49"/>
      <c r="D159" s="49"/>
      <c r="E159" s="49"/>
      <c r="F159" s="49"/>
      <c r="G159" s="49">
        <v>0.15</v>
      </c>
      <c r="H159" s="49">
        <f t="shared" si="4"/>
        <v>0</v>
      </c>
      <c r="I159" s="50"/>
    </row>
    <row r="160" spans="1:9" ht="16.5" customHeight="1">
      <c r="A160" s="3"/>
      <c r="B160" s="48" t="s">
        <v>10</v>
      </c>
      <c r="C160" s="49"/>
      <c r="D160" s="49"/>
      <c r="E160" s="49"/>
      <c r="F160" s="49"/>
      <c r="G160" s="49">
        <v>0.15</v>
      </c>
      <c r="H160" s="49">
        <f t="shared" si="4"/>
        <v>0</v>
      </c>
      <c r="I160" s="50"/>
    </row>
    <row r="161" spans="1:9" ht="14.25">
      <c r="A161" s="3"/>
      <c r="B161" s="4">
        <v>1</v>
      </c>
      <c r="C161" s="5" t="s">
        <v>37</v>
      </c>
      <c r="D161" s="6" t="s">
        <v>36</v>
      </c>
      <c r="E161" s="7">
        <v>5.5</v>
      </c>
      <c r="F161" s="12">
        <v>40</v>
      </c>
      <c r="G161" s="21">
        <v>0.15</v>
      </c>
      <c r="H161" s="32">
        <f t="shared" si="4"/>
        <v>46</v>
      </c>
      <c r="I161" s="36">
        <f>H161*E161</f>
        <v>253</v>
      </c>
    </row>
    <row r="162" spans="1:9" ht="14.25">
      <c r="A162" s="3"/>
      <c r="B162" s="4">
        <v>2</v>
      </c>
      <c r="C162" s="5" t="s">
        <v>66</v>
      </c>
      <c r="D162" s="6" t="s">
        <v>36</v>
      </c>
      <c r="E162" s="7">
        <v>6</v>
      </c>
      <c r="F162" s="12">
        <v>150</v>
      </c>
      <c r="G162" s="6">
        <v>0.15</v>
      </c>
      <c r="H162" s="32">
        <f t="shared" si="4"/>
        <v>172.5</v>
      </c>
      <c r="I162" s="36">
        <f>H162*E162</f>
        <v>1035</v>
      </c>
    </row>
    <row r="163" spans="1:9" ht="14.25">
      <c r="A163" s="3"/>
      <c r="B163" s="4">
        <v>3</v>
      </c>
      <c r="C163" s="5" t="s">
        <v>18</v>
      </c>
      <c r="D163" s="6" t="s">
        <v>36</v>
      </c>
      <c r="E163" s="7">
        <v>5.5</v>
      </c>
      <c r="F163" s="12">
        <v>900</v>
      </c>
      <c r="G163" s="6">
        <v>0.15</v>
      </c>
      <c r="H163" s="32">
        <f t="shared" si="4"/>
        <v>1035</v>
      </c>
      <c r="I163" s="36">
        <f>H163*E163</f>
        <v>5692.5</v>
      </c>
    </row>
    <row r="164" spans="1:9" ht="14.25">
      <c r="A164" s="3"/>
      <c r="B164" s="4">
        <v>4</v>
      </c>
      <c r="C164" s="5" t="s">
        <v>11</v>
      </c>
      <c r="D164" s="6" t="s">
        <v>36</v>
      </c>
      <c r="E164" s="7">
        <v>5.5</v>
      </c>
      <c r="F164" s="12">
        <v>100</v>
      </c>
      <c r="G164" s="6">
        <v>0.15</v>
      </c>
      <c r="H164" s="32">
        <f t="shared" si="4"/>
        <v>115</v>
      </c>
      <c r="I164" s="36">
        <f>H164*E164</f>
        <v>632.5</v>
      </c>
    </row>
    <row r="165" spans="1:9" ht="16.5" customHeight="1">
      <c r="A165" s="3"/>
      <c r="B165" s="48" t="s">
        <v>14</v>
      </c>
      <c r="C165" s="49"/>
      <c r="D165" s="49"/>
      <c r="E165" s="49"/>
      <c r="F165" s="49"/>
      <c r="G165" s="49">
        <v>0.15</v>
      </c>
      <c r="H165" s="49">
        <f t="shared" si="4"/>
        <v>0</v>
      </c>
      <c r="I165" s="50"/>
    </row>
    <row r="166" spans="1:9" ht="14.25">
      <c r="A166" s="3"/>
      <c r="B166" s="4">
        <v>1</v>
      </c>
      <c r="C166" s="5" t="s">
        <v>19</v>
      </c>
      <c r="D166" s="6" t="s">
        <v>36</v>
      </c>
      <c r="E166" s="7">
        <v>23.6</v>
      </c>
      <c r="F166" s="12">
        <v>40</v>
      </c>
      <c r="G166" s="6">
        <v>0.15</v>
      </c>
      <c r="H166" s="32">
        <f t="shared" si="4"/>
        <v>46</v>
      </c>
      <c r="I166" s="36">
        <f>H166*E166</f>
        <v>1085.6000000000001</v>
      </c>
    </row>
    <row r="167" spans="1:9" ht="14.25">
      <c r="A167" s="3"/>
      <c r="B167" s="4">
        <v>2</v>
      </c>
      <c r="C167" s="20" t="s">
        <v>58</v>
      </c>
      <c r="D167" s="21" t="s">
        <v>36</v>
      </c>
      <c r="E167" s="7">
        <v>23.6</v>
      </c>
      <c r="F167" s="14">
        <v>405</v>
      </c>
      <c r="G167" s="6">
        <v>0.15</v>
      </c>
      <c r="H167" s="32">
        <f t="shared" si="4"/>
        <v>465.75</v>
      </c>
      <c r="I167" s="36">
        <f aca="true" t="shared" si="5" ref="I167:I175">H167*E167</f>
        <v>10991.7</v>
      </c>
    </row>
    <row r="168" spans="1:9" ht="14.25">
      <c r="A168" s="3"/>
      <c r="B168" s="4">
        <v>3</v>
      </c>
      <c r="C168" s="5" t="s">
        <v>40</v>
      </c>
      <c r="D168" s="6" t="s">
        <v>36</v>
      </c>
      <c r="E168" s="7">
        <v>23.6</v>
      </c>
      <c r="F168" s="12">
        <v>40</v>
      </c>
      <c r="G168" s="6">
        <v>0.15</v>
      </c>
      <c r="H168" s="32">
        <f t="shared" si="4"/>
        <v>46</v>
      </c>
      <c r="I168" s="36">
        <f t="shared" si="5"/>
        <v>1085.6000000000001</v>
      </c>
    </row>
    <row r="169" spans="1:9" ht="14.25">
      <c r="A169" s="3"/>
      <c r="B169" s="4">
        <v>4</v>
      </c>
      <c r="C169" s="5" t="s">
        <v>20</v>
      </c>
      <c r="D169" s="6" t="s">
        <v>36</v>
      </c>
      <c r="E169" s="7">
        <v>23.6</v>
      </c>
      <c r="F169" s="12">
        <v>900</v>
      </c>
      <c r="G169" s="21">
        <v>0.15</v>
      </c>
      <c r="H169" s="32">
        <f t="shared" si="4"/>
        <v>1035</v>
      </c>
      <c r="I169" s="36">
        <f t="shared" si="5"/>
        <v>24426</v>
      </c>
    </row>
    <row r="170" spans="1:9" ht="14.25">
      <c r="A170" s="3"/>
      <c r="B170" s="4">
        <v>5</v>
      </c>
      <c r="C170" s="5" t="s">
        <v>11</v>
      </c>
      <c r="D170" s="6" t="s">
        <v>36</v>
      </c>
      <c r="E170" s="7">
        <v>23.6</v>
      </c>
      <c r="F170" s="12">
        <v>100</v>
      </c>
      <c r="G170" s="6">
        <v>0.15</v>
      </c>
      <c r="H170" s="32">
        <f t="shared" si="4"/>
        <v>115</v>
      </c>
      <c r="I170" s="36">
        <f t="shared" si="5"/>
        <v>2714</v>
      </c>
    </row>
    <row r="171" spans="1:9" ht="14.25">
      <c r="A171" s="3"/>
      <c r="B171" s="4">
        <v>6</v>
      </c>
      <c r="C171" s="5" t="s">
        <v>21</v>
      </c>
      <c r="D171" s="6" t="s">
        <v>25</v>
      </c>
      <c r="E171" s="7">
        <v>1</v>
      </c>
      <c r="F171" s="12">
        <v>350</v>
      </c>
      <c r="G171" s="6">
        <v>0.15</v>
      </c>
      <c r="H171" s="32">
        <f t="shared" si="4"/>
        <v>402.5</v>
      </c>
      <c r="I171" s="36">
        <f t="shared" si="5"/>
        <v>402.5</v>
      </c>
    </row>
    <row r="172" spans="1:9" ht="14.25">
      <c r="A172" s="3"/>
      <c r="B172" s="4">
        <v>7</v>
      </c>
      <c r="C172" s="29" t="s">
        <v>22</v>
      </c>
      <c r="D172" s="6" t="s">
        <v>25</v>
      </c>
      <c r="E172" s="7">
        <v>1</v>
      </c>
      <c r="F172" s="12">
        <v>500</v>
      </c>
      <c r="G172" s="6">
        <v>0.15</v>
      </c>
      <c r="H172" s="32">
        <f t="shared" si="4"/>
        <v>575</v>
      </c>
      <c r="I172" s="36">
        <f t="shared" si="5"/>
        <v>575</v>
      </c>
    </row>
    <row r="173" spans="1:9" ht="14.25">
      <c r="A173" s="3"/>
      <c r="B173" s="4">
        <v>8</v>
      </c>
      <c r="C173" s="15" t="s">
        <v>17</v>
      </c>
      <c r="D173" s="16" t="s">
        <v>12</v>
      </c>
      <c r="E173" s="7">
        <v>4</v>
      </c>
      <c r="F173" s="18">
        <v>600</v>
      </c>
      <c r="G173" s="21">
        <v>0.15</v>
      </c>
      <c r="H173" s="32">
        <f t="shared" si="4"/>
        <v>690</v>
      </c>
      <c r="I173" s="36">
        <f t="shared" si="5"/>
        <v>2760</v>
      </c>
    </row>
    <row r="174" spans="1:9" ht="14.25">
      <c r="A174" s="3"/>
      <c r="B174" s="4">
        <v>9</v>
      </c>
      <c r="C174" s="22" t="s">
        <v>80</v>
      </c>
      <c r="D174" s="23" t="s">
        <v>12</v>
      </c>
      <c r="E174" s="7"/>
      <c r="F174" s="19">
        <v>550</v>
      </c>
      <c r="G174" s="6">
        <v>0.15</v>
      </c>
      <c r="H174" s="32">
        <f t="shared" si="4"/>
        <v>632.5</v>
      </c>
      <c r="I174" s="36">
        <f t="shared" si="5"/>
        <v>0</v>
      </c>
    </row>
    <row r="175" spans="1:9" ht="14.25">
      <c r="A175" s="3"/>
      <c r="B175" s="4">
        <v>10</v>
      </c>
      <c r="C175" s="15" t="s">
        <v>23</v>
      </c>
      <c r="D175" s="16" t="s">
        <v>25</v>
      </c>
      <c r="E175" s="7">
        <v>5</v>
      </c>
      <c r="F175" s="18">
        <v>150</v>
      </c>
      <c r="G175" s="6">
        <v>0.15</v>
      </c>
      <c r="H175" s="32">
        <f t="shared" si="4"/>
        <v>172.5</v>
      </c>
      <c r="I175" s="36">
        <f t="shared" si="5"/>
        <v>862.5</v>
      </c>
    </row>
    <row r="176" spans="1:9" ht="16.5" customHeight="1">
      <c r="A176" s="3"/>
      <c r="B176" s="48" t="s">
        <v>15</v>
      </c>
      <c r="C176" s="49"/>
      <c r="D176" s="49"/>
      <c r="E176" s="49"/>
      <c r="F176" s="49"/>
      <c r="G176" s="49">
        <v>0.15</v>
      </c>
      <c r="H176" s="49">
        <f t="shared" si="4"/>
        <v>0</v>
      </c>
      <c r="I176" s="50"/>
    </row>
    <row r="177" spans="1:9" ht="14.25">
      <c r="A177" s="3"/>
      <c r="B177" s="4">
        <v>1</v>
      </c>
      <c r="C177" s="5" t="s">
        <v>67</v>
      </c>
      <c r="D177" s="6" t="s">
        <v>36</v>
      </c>
      <c r="E177" s="7">
        <v>5.5</v>
      </c>
      <c r="F177" s="12">
        <v>520</v>
      </c>
      <c r="G177" s="21">
        <v>0.15</v>
      </c>
      <c r="H177" s="32">
        <f t="shared" si="4"/>
        <v>598</v>
      </c>
      <c r="I177" s="32">
        <f>H177*E177</f>
        <v>3289</v>
      </c>
    </row>
    <row r="178" spans="1:9" ht="14.25">
      <c r="A178" s="3"/>
      <c r="B178" s="4">
        <v>2</v>
      </c>
      <c r="C178" s="5" t="s">
        <v>41</v>
      </c>
      <c r="D178" s="6" t="s">
        <v>36</v>
      </c>
      <c r="E178" s="7">
        <v>5.5</v>
      </c>
      <c r="F178" s="12">
        <v>40</v>
      </c>
      <c r="G178" s="6">
        <v>0.15</v>
      </c>
      <c r="H178" s="32">
        <f t="shared" si="4"/>
        <v>46</v>
      </c>
      <c r="I178" s="32">
        <f>H178*E178</f>
        <v>253</v>
      </c>
    </row>
    <row r="179" spans="1:9" ht="14.25">
      <c r="A179" s="3"/>
      <c r="B179" s="4">
        <v>3</v>
      </c>
      <c r="C179" s="5" t="s">
        <v>78</v>
      </c>
      <c r="D179" s="6" t="s">
        <v>36</v>
      </c>
      <c r="E179" s="7">
        <v>5.5</v>
      </c>
      <c r="F179" s="12">
        <v>290</v>
      </c>
      <c r="G179" s="6">
        <v>0.15</v>
      </c>
      <c r="H179" s="32">
        <f t="shared" si="4"/>
        <v>333.5</v>
      </c>
      <c r="I179" s="32">
        <f>H179*E179</f>
        <v>1834.25</v>
      </c>
    </row>
    <row r="180" spans="1:9" ht="14.25">
      <c r="A180" s="3"/>
      <c r="B180" s="4">
        <v>4</v>
      </c>
      <c r="C180" s="5" t="s">
        <v>41</v>
      </c>
      <c r="D180" s="6" t="s">
        <v>36</v>
      </c>
      <c r="E180" s="7">
        <v>5.5</v>
      </c>
      <c r="F180" s="12">
        <v>40</v>
      </c>
      <c r="G180" s="6">
        <v>0.15</v>
      </c>
      <c r="H180" s="32">
        <f t="shared" si="4"/>
        <v>46</v>
      </c>
      <c r="I180" s="32">
        <f>H180*E180</f>
        <v>253</v>
      </c>
    </row>
    <row r="181" spans="1:9" ht="14.25">
      <c r="A181" s="3"/>
      <c r="B181" s="4">
        <v>6</v>
      </c>
      <c r="C181" s="5" t="s">
        <v>70</v>
      </c>
      <c r="D181" s="6" t="s">
        <v>36</v>
      </c>
      <c r="E181" s="7">
        <v>5.5</v>
      </c>
      <c r="F181" s="12">
        <v>200</v>
      </c>
      <c r="G181" s="21">
        <v>0.15</v>
      </c>
      <c r="H181" s="32">
        <f t="shared" si="4"/>
        <v>230</v>
      </c>
      <c r="I181" s="32">
        <f>H181*E181</f>
        <v>1265</v>
      </c>
    </row>
    <row r="182" spans="1:9" ht="16.5" customHeight="1">
      <c r="A182" s="3"/>
      <c r="B182" s="48" t="s">
        <v>72</v>
      </c>
      <c r="C182" s="49"/>
      <c r="D182" s="49"/>
      <c r="E182" s="49"/>
      <c r="F182" s="49"/>
      <c r="G182" s="49">
        <v>0.15</v>
      </c>
      <c r="H182" s="49">
        <f t="shared" si="4"/>
        <v>0</v>
      </c>
      <c r="I182" s="50"/>
    </row>
    <row r="183" spans="1:9" ht="14.25">
      <c r="A183" s="3"/>
      <c r="B183" s="4">
        <v>1</v>
      </c>
      <c r="C183" s="5" t="s">
        <v>73</v>
      </c>
      <c r="D183" s="6" t="s">
        <v>12</v>
      </c>
      <c r="E183" s="7">
        <v>17.7</v>
      </c>
      <c r="F183" s="12">
        <v>700</v>
      </c>
      <c r="G183" s="6">
        <v>0.15</v>
      </c>
      <c r="H183" s="32">
        <f t="shared" si="4"/>
        <v>805</v>
      </c>
      <c r="I183" s="36">
        <f>H183*E183</f>
        <v>14248.5</v>
      </c>
    </row>
    <row r="184" spans="1:9" ht="28.5">
      <c r="A184" s="3"/>
      <c r="B184" s="4">
        <v>2</v>
      </c>
      <c r="C184" s="5" t="s">
        <v>74</v>
      </c>
      <c r="D184" s="6" t="s">
        <v>12</v>
      </c>
      <c r="E184" s="7">
        <v>68</v>
      </c>
      <c r="F184" s="12">
        <v>560</v>
      </c>
      <c r="G184" s="6">
        <v>0.15</v>
      </c>
      <c r="H184" s="32">
        <f t="shared" si="4"/>
        <v>644</v>
      </c>
      <c r="I184" s="36">
        <f>H184*E184</f>
        <v>43792</v>
      </c>
    </row>
    <row r="185" spans="1:9" ht="14.25">
      <c r="A185" s="3"/>
      <c r="B185" s="4">
        <v>3</v>
      </c>
      <c r="C185" s="5" t="s">
        <v>76</v>
      </c>
      <c r="D185" s="6" t="s">
        <v>9</v>
      </c>
      <c r="E185" s="7">
        <v>1</v>
      </c>
      <c r="F185" s="12">
        <v>2000</v>
      </c>
      <c r="G185" s="21">
        <v>0.15</v>
      </c>
      <c r="H185" s="32">
        <f t="shared" si="4"/>
        <v>2300</v>
      </c>
      <c r="I185" s="36">
        <f>H185*E185</f>
        <v>2300</v>
      </c>
    </row>
    <row r="186" spans="1:9" ht="16.5" customHeight="1">
      <c r="A186" s="3"/>
      <c r="B186" s="48" t="s">
        <v>24</v>
      </c>
      <c r="C186" s="49"/>
      <c r="D186" s="49"/>
      <c r="E186" s="49"/>
      <c r="F186" s="49"/>
      <c r="G186" s="49">
        <v>0.15</v>
      </c>
      <c r="H186" s="49">
        <f t="shared" si="4"/>
        <v>0</v>
      </c>
      <c r="I186" s="50"/>
    </row>
    <row r="187" spans="1:9" ht="14.25">
      <c r="A187" s="3"/>
      <c r="B187" s="4">
        <v>1</v>
      </c>
      <c r="C187" s="15" t="s">
        <v>26</v>
      </c>
      <c r="D187" s="16" t="s">
        <v>25</v>
      </c>
      <c r="E187" s="17">
        <v>1</v>
      </c>
      <c r="F187" s="18">
        <v>1900</v>
      </c>
      <c r="G187" s="6">
        <v>0.15</v>
      </c>
      <c r="H187" s="32">
        <f t="shared" si="4"/>
        <v>2185</v>
      </c>
      <c r="I187" s="37">
        <f>H187*E187</f>
        <v>2185</v>
      </c>
    </row>
    <row r="188" spans="1:9" ht="14.25">
      <c r="A188" s="3"/>
      <c r="B188" s="4">
        <v>2</v>
      </c>
      <c r="C188" s="15" t="s">
        <v>54</v>
      </c>
      <c r="D188" s="16" t="s">
        <v>25</v>
      </c>
      <c r="E188" s="17">
        <v>1</v>
      </c>
      <c r="F188" s="18">
        <v>3500</v>
      </c>
      <c r="G188" s="6">
        <v>0.15</v>
      </c>
      <c r="H188" s="32">
        <f t="shared" si="4"/>
        <v>4025</v>
      </c>
      <c r="I188" s="37">
        <f aca="true" t="shared" si="6" ref="I188:I197">H188*E188</f>
        <v>4025</v>
      </c>
    </row>
    <row r="189" spans="1:9" ht="14.25">
      <c r="A189" s="3"/>
      <c r="B189" s="4">
        <v>3</v>
      </c>
      <c r="C189" s="15" t="s">
        <v>27</v>
      </c>
      <c r="D189" s="16" t="s">
        <v>25</v>
      </c>
      <c r="E189" s="17">
        <v>2</v>
      </c>
      <c r="F189" s="18">
        <v>1500</v>
      </c>
      <c r="G189" s="21">
        <v>0.15</v>
      </c>
      <c r="H189" s="32">
        <f t="shared" si="4"/>
        <v>1725</v>
      </c>
      <c r="I189" s="37">
        <f t="shared" si="6"/>
        <v>3450</v>
      </c>
    </row>
    <row r="190" spans="1:9" ht="14.25">
      <c r="A190" s="3"/>
      <c r="B190" s="4">
        <v>4</v>
      </c>
      <c r="C190" s="15" t="s">
        <v>28</v>
      </c>
      <c r="D190" s="16" t="s">
        <v>25</v>
      </c>
      <c r="E190" s="17">
        <v>3</v>
      </c>
      <c r="F190" s="18">
        <v>650</v>
      </c>
      <c r="G190" s="6">
        <v>0.15</v>
      </c>
      <c r="H190" s="32">
        <f t="shared" si="4"/>
        <v>747.5</v>
      </c>
      <c r="I190" s="37">
        <f t="shared" si="6"/>
        <v>2242.5</v>
      </c>
    </row>
    <row r="191" spans="1:9" ht="14.25">
      <c r="A191" s="3"/>
      <c r="B191" s="4">
        <v>5</v>
      </c>
      <c r="C191" s="15" t="s">
        <v>55</v>
      </c>
      <c r="D191" s="16" t="s">
        <v>25</v>
      </c>
      <c r="E191" s="17">
        <v>1</v>
      </c>
      <c r="F191" s="18">
        <v>3900</v>
      </c>
      <c r="G191" s="6">
        <v>0.15</v>
      </c>
      <c r="H191" s="32">
        <f t="shared" si="4"/>
        <v>4485</v>
      </c>
      <c r="I191" s="37">
        <f t="shared" si="6"/>
        <v>4485</v>
      </c>
    </row>
    <row r="192" spans="1:9" ht="14.25">
      <c r="A192" s="3"/>
      <c r="B192" s="4">
        <v>6</v>
      </c>
      <c r="C192" s="15" t="s">
        <v>29</v>
      </c>
      <c r="D192" s="16" t="s">
        <v>25</v>
      </c>
      <c r="E192" s="17">
        <v>2</v>
      </c>
      <c r="F192" s="18">
        <v>1000</v>
      </c>
      <c r="G192" s="6">
        <v>0.15</v>
      </c>
      <c r="H192" s="32">
        <f t="shared" si="4"/>
        <v>1150</v>
      </c>
      <c r="I192" s="37">
        <f t="shared" si="6"/>
        <v>2300</v>
      </c>
    </row>
    <row r="193" spans="1:9" ht="14.25">
      <c r="A193" s="3"/>
      <c r="B193" s="4">
        <v>7</v>
      </c>
      <c r="C193" s="15" t="s">
        <v>30</v>
      </c>
      <c r="D193" s="16" t="s">
        <v>13</v>
      </c>
      <c r="E193" s="17">
        <v>1</v>
      </c>
      <c r="F193" s="18">
        <v>750</v>
      </c>
      <c r="G193" s="21">
        <v>0.15</v>
      </c>
      <c r="H193" s="32">
        <f t="shared" si="4"/>
        <v>862.5</v>
      </c>
      <c r="I193" s="37">
        <f t="shared" si="6"/>
        <v>862.5</v>
      </c>
    </row>
    <row r="194" spans="1:9" ht="14.25">
      <c r="A194" s="3"/>
      <c r="B194" s="4">
        <v>8</v>
      </c>
      <c r="C194" s="15" t="s">
        <v>31</v>
      </c>
      <c r="D194" s="16" t="s">
        <v>12</v>
      </c>
      <c r="E194" s="17">
        <v>6</v>
      </c>
      <c r="F194" s="18">
        <v>350</v>
      </c>
      <c r="G194" s="6">
        <v>0.15</v>
      </c>
      <c r="H194" s="32">
        <f t="shared" si="4"/>
        <v>402.5</v>
      </c>
      <c r="I194" s="37">
        <f t="shared" si="6"/>
        <v>2415</v>
      </c>
    </row>
    <row r="195" spans="1:9" ht="14.25">
      <c r="A195" s="3"/>
      <c r="B195" s="4">
        <v>9</v>
      </c>
      <c r="C195" s="15" t="s">
        <v>32</v>
      </c>
      <c r="D195" s="16" t="s">
        <v>12</v>
      </c>
      <c r="E195" s="17">
        <v>18</v>
      </c>
      <c r="F195" s="18">
        <v>450</v>
      </c>
      <c r="G195" s="6">
        <v>0.15</v>
      </c>
      <c r="H195" s="32">
        <f t="shared" si="4"/>
        <v>517.5</v>
      </c>
      <c r="I195" s="37">
        <f t="shared" si="6"/>
        <v>9315</v>
      </c>
    </row>
    <row r="196" spans="1:9" ht="14.25">
      <c r="A196" s="3"/>
      <c r="B196" s="4">
        <v>10</v>
      </c>
      <c r="C196" s="15" t="s">
        <v>79</v>
      </c>
      <c r="D196" s="16" t="s">
        <v>25</v>
      </c>
      <c r="E196" s="17">
        <v>2</v>
      </c>
      <c r="F196" s="18">
        <v>500</v>
      </c>
      <c r="G196" s="6">
        <v>0.15</v>
      </c>
      <c r="H196" s="32">
        <f t="shared" si="4"/>
        <v>575</v>
      </c>
      <c r="I196" s="37">
        <f t="shared" si="6"/>
        <v>1150</v>
      </c>
    </row>
    <row r="197" spans="1:9" ht="14.25">
      <c r="A197" s="3"/>
      <c r="B197" s="4">
        <v>11</v>
      </c>
      <c r="C197" s="15" t="s">
        <v>33</v>
      </c>
      <c r="D197" s="16" t="s">
        <v>25</v>
      </c>
      <c r="E197" s="17">
        <v>2</v>
      </c>
      <c r="F197" s="18">
        <v>750</v>
      </c>
      <c r="G197" s="21">
        <v>0.15</v>
      </c>
      <c r="H197" s="32">
        <f t="shared" si="4"/>
        <v>862.5</v>
      </c>
      <c r="I197" s="37">
        <f t="shared" si="6"/>
        <v>1725</v>
      </c>
    </row>
    <row r="198" spans="1:9" ht="16.5" customHeight="1">
      <c r="A198" s="3"/>
      <c r="B198" s="48" t="s">
        <v>75</v>
      </c>
      <c r="C198" s="49"/>
      <c r="D198" s="49"/>
      <c r="E198" s="49"/>
      <c r="F198" s="49"/>
      <c r="G198" s="49">
        <v>0.15</v>
      </c>
      <c r="H198" s="49">
        <f t="shared" si="4"/>
        <v>0</v>
      </c>
      <c r="I198" s="50"/>
    </row>
    <row r="199" spans="1:9" ht="14.25">
      <c r="A199" s="3"/>
      <c r="B199" s="4">
        <v>1</v>
      </c>
      <c r="C199" s="5" t="s">
        <v>56</v>
      </c>
      <c r="D199" s="6" t="s">
        <v>25</v>
      </c>
      <c r="E199" s="7">
        <v>10</v>
      </c>
      <c r="F199" s="12">
        <v>700</v>
      </c>
      <c r="G199" s="21">
        <v>0.15</v>
      </c>
      <c r="H199" s="32">
        <f t="shared" si="4"/>
        <v>805</v>
      </c>
      <c r="I199" s="32">
        <f>H199*E199</f>
        <v>8050</v>
      </c>
    </row>
    <row r="200" spans="1:9" ht="14.25">
      <c r="A200" s="3"/>
      <c r="B200" s="4">
        <v>2</v>
      </c>
      <c r="C200" s="5" t="s">
        <v>57</v>
      </c>
      <c r="D200" s="6" t="s">
        <v>25</v>
      </c>
      <c r="E200" s="7">
        <v>20</v>
      </c>
      <c r="F200" s="12">
        <v>250</v>
      </c>
      <c r="G200" s="6">
        <v>0.15</v>
      </c>
      <c r="H200" s="32">
        <f t="shared" si="4"/>
        <v>287.5</v>
      </c>
      <c r="I200" s="32">
        <f>H200*E200</f>
        <v>5750</v>
      </c>
    </row>
    <row r="201" spans="1:9" ht="14.25">
      <c r="A201" s="3"/>
      <c r="B201" s="4">
        <v>3</v>
      </c>
      <c r="C201" s="15" t="s">
        <v>34</v>
      </c>
      <c r="D201" s="6" t="s">
        <v>25</v>
      </c>
      <c r="E201" s="7">
        <v>50</v>
      </c>
      <c r="F201" s="18">
        <v>300</v>
      </c>
      <c r="G201" s="6">
        <v>0.15</v>
      </c>
      <c r="H201" s="32">
        <f t="shared" si="4"/>
        <v>345</v>
      </c>
      <c r="I201" s="32">
        <f>H201*E201</f>
        <v>17250</v>
      </c>
    </row>
    <row r="202" spans="1:9" ht="14.25">
      <c r="A202" s="3"/>
      <c r="B202" s="4">
        <v>4</v>
      </c>
      <c r="C202" s="15" t="s">
        <v>35</v>
      </c>
      <c r="D202" s="6" t="s">
        <v>25</v>
      </c>
      <c r="E202" s="7">
        <v>50</v>
      </c>
      <c r="F202" s="18">
        <v>210</v>
      </c>
      <c r="G202" s="6">
        <v>0.15</v>
      </c>
      <c r="H202" s="32">
        <f t="shared" si="4"/>
        <v>241.5</v>
      </c>
      <c r="I202" s="32">
        <f>H202*E202</f>
        <v>12075</v>
      </c>
    </row>
    <row r="203" spans="1:9" ht="14.25" customHeight="1">
      <c r="A203" s="3"/>
      <c r="B203" s="51" t="s">
        <v>7</v>
      </c>
      <c r="C203" s="51"/>
      <c r="D203" s="51"/>
      <c r="E203" s="51"/>
      <c r="F203" s="51"/>
      <c r="G203" s="51"/>
      <c r="H203" s="51"/>
      <c r="I203" s="38">
        <f>SUM(I6:I202)</f>
        <v>978165.1599999998</v>
      </c>
    </row>
    <row r="204" ht="14.25">
      <c r="A204" s="3"/>
    </row>
    <row r="205" spans="1:9" ht="14.25">
      <c r="A205" s="3"/>
      <c r="B205" s="3"/>
      <c r="C205" s="3"/>
      <c r="D205" s="3"/>
      <c r="E205" s="3"/>
      <c r="F205" s="3"/>
      <c r="G205" s="3"/>
      <c r="H205" s="34"/>
      <c r="I205" s="34"/>
    </row>
    <row r="206" spans="1:9" ht="14.25">
      <c r="A206" s="3"/>
      <c r="B206" s="3"/>
      <c r="C206" s="3"/>
      <c r="D206" s="3"/>
      <c r="E206" s="3"/>
      <c r="F206" s="3"/>
      <c r="G206" s="3"/>
      <c r="H206" s="34"/>
      <c r="I206" s="34"/>
    </row>
    <row r="207" spans="1:9" ht="14.25">
      <c r="A207" s="3"/>
      <c r="B207" s="3"/>
      <c r="C207" s="3"/>
      <c r="D207" s="3"/>
      <c r="E207" s="3"/>
      <c r="F207" s="3"/>
      <c r="G207" s="3"/>
      <c r="H207" s="34"/>
      <c r="I207" s="34"/>
    </row>
    <row r="208" spans="1:9" ht="14.25">
      <c r="A208" s="3"/>
      <c r="B208" s="3"/>
      <c r="C208" s="3"/>
      <c r="D208" s="3"/>
      <c r="E208" s="3"/>
      <c r="F208" s="3"/>
      <c r="G208" s="3"/>
      <c r="H208" s="34"/>
      <c r="I208" s="34"/>
    </row>
    <row r="209" spans="1:9" ht="14.25">
      <c r="A209" s="3"/>
      <c r="B209" s="3"/>
      <c r="C209" s="3"/>
      <c r="D209" s="3"/>
      <c r="E209" s="3"/>
      <c r="F209" s="3"/>
      <c r="G209" s="3"/>
      <c r="H209" s="34"/>
      <c r="I209" s="34"/>
    </row>
    <row r="210" spans="1:9" ht="14.25">
      <c r="A210" s="3"/>
      <c r="B210" s="3"/>
      <c r="C210" s="3"/>
      <c r="D210" s="3"/>
      <c r="E210" s="3"/>
      <c r="F210" s="3"/>
      <c r="G210" s="3"/>
      <c r="H210" s="34"/>
      <c r="I210" s="34"/>
    </row>
    <row r="211" ht="14.25">
      <c r="A211" s="3"/>
    </row>
    <row r="212" ht="14.25">
      <c r="A212" s="3"/>
    </row>
    <row r="213" ht="14.25">
      <c r="A213" s="3"/>
    </row>
    <row r="214" ht="14.25">
      <c r="A214" s="3"/>
    </row>
    <row r="215" ht="14.25">
      <c r="A215" s="3"/>
    </row>
    <row r="216" ht="14.25">
      <c r="A216" s="3"/>
    </row>
    <row r="217" ht="14.25">
      <c r="A217" s="3"/>
    </row>
    <row r="218" ht="14.25">
      <c r="A218" s="3"/>
    </row>
    <row r="219" ht="14.25">
      <c r="A219" s="3"/>
    </row>
    <row r="220" ht="14.25">
      <c r="A220" s="3"/>
    </row>
    <row r="221" ht="14.25">
      <c r="A221" s="3"/>
    </row>
    <row r="222" ht="14.25">
      <c r="A222" s="3"/>
    </row>
    <row r="223" ht="14.25">
      <c r="A223" s="3"/>
    </row>
  </sheetData>
  <sheetProtection/>
  <mergeCells count="43">
    <mergeCell ref="H2:I2"/>
    <mergeCell ref="B19:I19"/>
    <mergeCell ref="B65:I65"/>
    <mergeCell ref="B51:I51"/>
    <mergeCell ref="B182:I182"/>
    <mergeCell ref="B21:I21"/>
    <mergeCell ref="B99:I99"/>
    <mergeCell ref="B22:I22"/>
    <mergeCell ref="B27:I27"/>
    <mergeCell ref="B34:I34"/>
    <mergeCell ref="B36:I36"/>
    <mergeCell ref="B37:I37"/>
    <mergeCell ref="B44:I44"/>
    <mergeCell ref="B76:I76"/>
    <mergeCell ref="B59:I59"/>
    <mergeCell ref="B60:I60"/>
    <mergeCell ref="B112:I112"/>
    <mergeCell ref="B203:H203"/>
    <mergeCell ref="B139:I139"/>
    <mergeCell ref="B140:I140"/>
    <mergeCell ref="B125:I125"/>
    <mergeCell ref="B159:I159"/>
    <mergeCell ref="B160:I160"/>
    <mergeCell ref="B186:I186"/>
    <mergeCell ref="B100:I100"/>
    <mergeCell ref="B105:I105"/>
    <mergeCell ref="B119:I119"/>
    <mergeCell ref="B4:I5"/>
    <mergeCell ref="B6:I6"/>
    <mergeCell ref="B7:I7"/>
    <mergeCell ref="B12:I12"/>
    <mergeCell ref="B198:I198"/>
    <mergeCell ref="B92:I92"/>
    <mergeCell ref="B78:I78"/>
    <mergeCell ref="B79:I79"/>
    <mergeCell ref="B80:I80"/>
    <mergeCell ref="B85:I85"/>
    <mergeCell ref="B145:I145"/>
    <mergeCell ref="B132:I132"/>
    <mergeCell ref="B152:I152"/>
    <mergeCell ref="B165:I165"/>
    <mergeCell ref="B176:I176"/>
    <mergeCell ref="B120:I120"/>
  </mergeCells>
  <printOptions/>
  <pageMargins left="0.7480314960629921" right="0.3543307086614173" top="0.1968503937007874" bottom="0.1968503937007874" header="0.5118110236220472" footer="0.5118110236220472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Nataly</cp:lastModifiedBy>
  <cp:lastPrinted>2017-09-08T05:30:27Z</cp:lastPrinted>
  <dcterms:created xsi:type="dcterms:W3CDTF">2013-06-05T06:01:43Z</dcterms:created>
  <dcterms:modified xsi:type="dcterms:W3CDTF">2019-02-13T09:51:49Z</dcterms:modified>
  <cp:category/>
  <cp:version/>
  <cp:contentType/>
  <cp:contentStatus/>
  <cp:revision>1</cp:revision>
</cp:coreProperties>
</file>